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Niklas\Documents\Kostnadsfördelingar\USM 2023-2024 Färdiga\"/>
    </mc:Choice>
  </mc:AlternateContent>
  <xr:revisionPtr revIDLastSave="0" documentId="13_ncr:1_{0AD88B5F-9D94-4B77-9E4B-673471A689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F steg 1 P18" sheetId="1" r:id="rId1"/>
    <sheet name="KF steg 1 F18" sheetId="2" r:id="rId2"/>
    <sheet name="KF steg 1 F16 " sheetId="3" r:id="rId3"/>
    <sheet name="KF steg 1 P16" sheetId="4" r:id="rId4"/>
    <sheet name="KF steg 1 P14" sheetId="5" r:id="rId5"/>
    <sheet name="KF steg 1 F14" sheetId="6" r:id="rId6"/>
  </sheets>
  <definedNames>
    <definedName name="_xlnm._FilterDatabase" localSheetId="5" hidden="1">'KF steg 1 F14'!$A$3:$J$116</definedName>
    <definedName name="_xlnm._FilterDatabase" localSheetId="2" hidden="1">'KF steg 1 F16 '!$A$3:$J$98</definedName>
    <definedName name="_xlnm._FilterDatabase" localSheetId="1" hidden="1">'KF steg 1 F18'!$A$3:$J$74</definedName>
    <definedName name="_xlnm._FilterDatabase" localSheetId="4" hidden="1">'KF steg 1 P14'!$A$3:$J$104</definedName>
    <definedName name="_xlnm._FilterDatabase" localSheetId="3" hidden="1">'KF steg 1 P16'!$A$3:$J$85</definedName>
    <definedName name="_xlnm._FilterDatabase" localSheetId="0" hidden="1">'KF steg 1 P18'!$A$3:$J$65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0" roundtripDataChecksum="/aEhv5+eO/R11XooSKixAiSWeo6HkcALHFuZ6tsOSwM="/>
    </ext>
  </extLst>
</workbook>
</file>

<file path=xl/calcChain.xml><?xml version="1.0" encoding="utf-8"?>
<calcChain xmlns="http://schemas.openxmlformats.org/spreadsheetml/2006/main">
  <c r="F20" i="4" l="1"/>
  <c r="F115" i="6"/>
  <c r="F14" i="2" l="1"/>
  <c r="F32" i="3"/>
  <c r="F19" i="4"/>
  <c r="F15" i="2"/>
  <c r="F28" i="4"/>
  <c r="F74" i="3"/>
  <c r="H74" i="3"/>
  <c r="H77" i="3"/>
  <c r="F82" i="3"/>
  <c r="F43" i="3"/>
  <c r="H9" i="4"/>
  <c r="H29" i="4"/>
  <c r="H68" i="4"/>
  <c r="H59" i="4"/>
  <c r="H60" i="4" s="1"/>
  <c r="H23" i="6"/>
  <c r="H22" i="6"/>
  <c r="H20" i="6"/>
  <c r="H94" i="6"/>
  <c r="H95" i="6" s="1"/>
  <c r="H96" i="6"/>
  <c r="F29" i="1"/>
  <c r="F26" i="1"/>
  <c r="F25" i="1"/>
  <c r="F19" i="1"/>
  <c r="F17" i="1"/>
  <c r="F20" i="1"/>
  <c r="H20" i="1"/>
  <c r="F59" i="1"/>
  <c r="F58" i="1"/>
  <c r="F127" i="6"/>
  <c r="F126" i="6"/>
  <c r="H125" i="6"/>
  <c r="H126" i="6" s="1"/>
  <c r="H127" i="6" s="1"/>
  <c r="F125" i="6"/>
  <c r="H124" i="6"/>
  <c r="F124" i="6"/>
  <c r="F123" i="6"/>
  <c r="F122" i="6"/>
  <c r="F121" i="6"/>
  <c r="H120" i="6"/>
  <c r="H121" i="6" s="1"/>
  <c r="H122" i="6" s="1"/>
  <c r="H123" i="6" s="1"/>
  <c r="F120" i="6"/>
  <c r="F119" i="6"/>
  <c r="F118" i="6"/>
  <c r="H117" i="6"/>
  <c r="H118" i="6" s="1"/>
  <c r="H119" i="6" s="1"/>
  <c r="F117" i="6"/>
  <c r="H116" i="6"/>
  <c r="F116" i="6"/>
  <c r="F114" i="6"/>
  <c r="F113" i="6"/>
  <c r="H112" i="6"/>
  <c r="H113" i="6" s="1"/>
  <c r="H114" i="6" s="1"/>
  <c r="H115" i="6" s="1"/>
  <c r="F112" i="6"/>
  <c r="H111" i="6"/>
  <c r="F111" i="6"/>
  <c r="F110" i="6"/>
  <c r="H109" i="6"/>
  <c r="F109" i="6"/>
  <c r="F108" i="6"/>
  <c r="H107" i="6"/>
  <c r="H108" i="6" s="1"/>
  <c r="F107" i="6"/>
  <c r="F106" i="6"/>
  <c r="F105" i="6"/>
  <c r="H104" i="6"/>
  <c r="H105" i="6" s="1"/>
  <c r="H106" i="6" s="1"/>
  <c r="F104" i="6"/>
  <c r="H103" i="6"/>
  <c r="F103" i="6"/>
  <c r="H102" i="6"/>
  <c r="F102" i="6"/>
  <c r="H101" i="6"/>
  <c r="F101" i="6"/>
  <c r="F100" i="6"/>
  <c r="H99" i="6"/>
  <c r="H100" i="6" s="1"/>
  <c r="F99" i="6"/>
  <c r="H98" i="6"/>
  <c r="F98" i="6"/>
  <c r="F96" i="6"/>
  <c r="F97" i="6"/>
  <c r="F95" i="6"/>
  <c r="F94" i="6"/>
  <c r="F93" i="6"/>
  <c r="F92" i="6"/>
  <c r="H91" i="6"/>
  <c r="H92" i="6" s="1"/>
  <c r="H93" i="6" s="1"/>
  <c r="F91" i="6"/>
  <c r="H90" i="6"/>
  <c r="F90" i="6"/>
  <c r="F89" i="6"/>
  <c r="F88" i="6"/>
  <c r="H87" i="6"/>
  <c r="F87" i="6"/>
  <c r="H86" i="6"/>
  <c r="F86" i="6"/>
  <c r="F85" i="6"/>
  <c r="F84" i="6"/>
  <c r="H83" i="6"/>
  <c r="H84" i="6" s="1"/>
  <c r="F83" i="6"/>
  <c r="H82" i="6"/>
  <c r="F82" i="6"/>
  <c r="F81" i="6"/>
  <c r="F80" i="6"/>
  <c r="H79" i="6"/>
  <c r="F79" i="6"/>
  <c r="H78" i="6"/>
  <c r="F78" i="6"/>
  <c r="H77" i="6"/>
  <c r="F77" i="6"/>
  <c r="F76" i="6"/>
  <c r="H75" i="6"/>
  <c r="H76" i="6" s="1"/>
  <c r="F75" i="6"/>
  <c r="H74" i="6"/>
  <c r="F74" i="6"/>
  <c r="F73" i="6"/>
  <c r="H72" i="6"/>
  <c r="H73" i="6" s="1"/>
  <c r="F72" i="6"/>
  <c r="H71" i="6"/>
  <c r="F71" i="6"/>
  <c r="H70" i="6"/>
  <c r="F70" i="6"/>
  <c r="H69" i="6"/>
  <c r="F69" i="6"/>
  <c r="F68" i="6"/>
  <c r="H67" i="6"/>
  <c r="H68" i="6" s="1"/>
  <c r="F67" i="6"/>
  <c r="H66" i="6"/>
  <c r="F66" i="6"/>
  <c r="F65" i="6"/>
  <c r="H64" i="6"/>
  <c r="H65" i="6" s="1"/>
  <c r="F64" i="6"/>
  <c r="H63" i="6"/>
  <c r="F63" i="6"/>
  <c r="H62" i="6"/>
  <c r="F62" i="6"/>
  <c r="F61" i="6"/>
  <c r="F60" i="6"/>
  <c r="H59" i="6"/>
  <c r="H60" i="6" s="1"/>
  <c r="H61" i="6" s="1"/>
  <c r="F59" i="6"/>
  <c r="H58" i="6"/>
  <c r="F58" i="6"/>
  <c r="F57" i="6"/>
  <c r="F56" i="6"/>
  <c r="H55" i="6"/>
  <c r="F55" i="6"/>
  <c r="H54" i="6"/>
  <c r="F54" i="6"/>
  <c r="F53" i="6"/>
  <c r="F52" i="6"/>
  <c r="H51" i="6"/>
  <c r="H52" i="6" s="1"/>
  <c r="F51" i="6"/>
  <c r="H50" i="6"/>
  <c r="F50" i="6"/>
  <c r="F49" i="6"/>
  <c r="F48" i="6"/>
  <c r="H47" i="6"/>
  <c r="F47" i="6"/>
  <c r="H46" i="6"/>
  <c r="F46" i="6"/>
  <c r="F45" i="6"/>
  <c r="F44" i="6"/>
  <c r="H43" i="6"/>
  <c r="H44" i="6" s="1"/>
  <c r="H45" i="6" s="1"/>
  <c r="F43" i="6"/>
  <c r="H42" i="6"/>
  <c r="F42" i="6"/>
  <c r="F41" i="6"/>
  <c r="H40" i="6"/>
  <c r="H41" i="6" s="1"/>
  <c r="F40" i="6"/>
  <c r="H39" i="6"/>
  <c r="F39" i="6"/>
  <c r="H38" i="6"/>
  <c r="F38" i="6"/>
  <c r="H37" i="6"/>
  <c r="F37" i="6"/>
  <c r="F36" i="6"/>
  <c r="H35" i="6"/>
  <c r="H36" i="6" s="1"/>
  <c r="F35" i="6"/>
  <c r="H34" i="6"/>
  <c r="F34" i="6"/>
  <c r="F33" i="6"/>
  <c r="H32" i="6"/>
  <c r="H33" i="6" s="1"/>
  <c r="F32" i="6"/>
  <c r="H31" i="6"/>
  <c r="F31" i="6"/>
  <c r="H30" i="6"/>
  <c r="F30" i="6"/>
  <c r="F29" i="6"/>
  <c r="F28" i="6"/>
  <c r="H27" i="6"/>
  <c r="H28" i="6" s="1"/>
  <c r="H29" i="6" s="1"/>
  <c r="F27" i="6"/>
  <c r="H26" i="6"/>
  <c r="F26" i="6"/>
  <c r="H25" i="6"/>
  <c r="F25" i="6"/>
  <c r="F23" i="6"/>
  <c r="F22" i="6"/>
  <c r="F24" i="6"/>
  <c r="H21" i="6"/>
  <c r="F21" i="6"/>
  <c r="F20" i="6"/>
  <c r="F19" i="6"/>
  <c r="F18" i="6"/>
  <c r="F17" i="6"/>
  <c r="H16" i="6"/>
  <c r="H17" i="6" s="1"/>
  <c r="H18" i="6" s="1"/>
  <c r="H19" i="6" s="1"/>
  <c r="F16" i="6"/>
  <c r="H15" i="6"/>
  <c r="F15" i="6"/>
  <c r="F14" i="6"/>
  <c r="H13" i="6"/>
  <c r="H14" i="6" s="1"/>
  <c r="F13" i="6"/>
  <c r="H12" i="6"/>
  <c r="F12" i="6"/>
  <c r="F11" i="6"/>
  <c r="F10" i="6"/>
  <c r="F9" i="6"/>
  <c r="H8" i="6"/>
  <c r="H9" i="6" s="1"/>
  <c r="H10" i="6" s="1"/>
  <c r="F8" i="6"/>
  <c r="H7" i="6"/>
  <c r="F7" i="6"/>
  <c r="F6" i="6"/>
  <c r="H5" i="6"/>
  <c r="H6" i="6" s="1"/>
  <c r="F5" i="6"/>
  <c r="H4" i="6"/>
  <c r="F4" i="6"/>
  <c r="F107" i="5"/>
  <c r="F106" i="5"/>
  <c r="H105" i="5"/>
  <c r="H106" i="5" s="1"/>
  <c r="H107" i="5" s="1"/>
  <c r="F105" i="5"/>
  <c r="H104" i="5"/>
  <c r="F104" i="5"/>
  <c r="H103" i="5"/>
  <c r="F103" i="5"/>
  <c r="F102" i="5"/>
  <c r="F101" i="5"/>
  <c r="H100" i="5"/>
  <c r="H101" i="5" s="1"/>
  <c r="H102" i="5" s="1"/>
  <c r="F100" i="5"/>
  <c r="H99" i="5"/>
  <c r="F99" i="5"/>
  <c r="F98" i="5"/>
  <c r="H97" i="5"/>
  <c r="H98" i="5" s="1"/>
  <c r="F97" i="5"/>
  <c r="H96" i="5"/>
  <c r="F96" i="5"/>
  <c r="F95" i="5"/>
  <c r="F94" i="5"/>
  <c r="F93" i="5"/>
  <c r="F92" i="5"/>
  <c r="H91" i="5"/>
  <c r="F91" i="5"/>
  <c r="F90" i="5"/>
  <c r="F89" i="5"/>
  <c r="F88" i="5"/>
  <c r="H87" i="5"/>
  <c r="H88" i="5" s="1"/>
  <c r="F87" i="5"/>
  <c r="H86" i="5"/>
  <c r="F86" i="5"/>
  <c r="F85" i="5"/>
  <c r="F84" i="5"/>
  <c r="H83" i="5"/>
  <c r="F83" i="5"/>
  <c r="F82" i="5"/>
  <c r="H81" i="5"/>
  <c r="H82" i="5" s="1"/>
  <c r="F81" i="5"/>
  <c r="F80" i="5"/>
  <c r="H79" i="5"/>
  <c r="H80" i="5" s="1"/>
  <c r="F79" i="5"/>
  <c r="F78" i="5"/>
  <c r="H77" i="5"/>
  <c r="H78" i="5" s="1"/>
  <c r="F77" i="5"/>
  <c r="H76" i="5"/>
  <c r="F76" i="5"/>
  <c r="H75" i="5"/>
  <c r="F75" i="5"/>
  <c r="F74" i="5"/>
  <c r="H73" i="5"/>
  <c r="H74" i="5" s="1"/>
  <c r="F73" i="5"/>
  <c r="F72" i="5"/>
  <c r="F71" i="5"/>
  <c r="F70" i="5"/>
  <c r="F69" i="5"/>
  <c r="H68" i="5"/>
  <c r="H69" i="5" s="1"/>
  <c r="H70" i="5" s="1"/>
  <c r="H71" i="5" s="1"/>
  <c r="H72" i="5" s="1"/>
  <c r="F68" i="5"/>
  <c r="H67" i="5"/>
  <c r="F67" i="5"/>
  <c r="F66" i="5"/>
  <c r="H65" i="5"/>
  <c r="H66" i="5" s="1"/>
  <c r="F65" i="5"/>
  <c r="H64" i="5"/>
  <c r="F64" i="5"/>
  <c r="F63" i="5"/>
  <c r="F62" i="5"/>
  <c r="F61" i="5"/>
  <c r="H60" i="5"/>
  <c r="H61" i="5" s="1"/>
  <c r="H62" i="5" s="1"/>
  <c r="H63" i="5" s="1"/>
  <c r="F60" i="5"/>
  <c r="H59" i="5"/>
  <c r="F59" i="5"/>
  <c r="F58" i="5"/>
  <c r="H57" i="5"/>
  <c r="F57" i="5"/>
  <c r="F56" i="5"/>
  <c r="H55" i="5"/>
  <c r="H56" i="5" s="1"/>
  <c r="F55" i="5"/>
  <c r="F54" i="5"/>
  <c r="F53" i="5"/>
  <c r="H52" i="5"/>
  <c r="H53" i="5" s="1"/>
  <c r="H54" i="5" s="1"/>
  <c r="F52" i="5"/>
  <c r="H51" i="5"/>
  <c r="F51" i="5"/>
  <c r="F50" i="5"/>
  <c r="H49" i="5"/>
  <c r="F49" i="5"/>
  <c r="F48" i="5"/>
  <c r="H47" i="5"/>
  <c r="H48" i="5" s="1"/>
  <c r="F47" i="5"/>
  <c r="F46" i="5"/>
  <c r="F45" i="5"/>
  <c r="H44" i="5"/>
  <c r="H45" i="5" s="1"/>
  <c r="H46" i="5" s="1"/>
  <c r="F44" i="5"/>
  <c r="H43" i="5"/>
  <c r="F43" i="5"/>
  <c r="F42" i="5"/>
  <c r="H41" i="5"/>
  <c r="F41" i="5"/>
  <c r="F40" i="5"/>
  <c r="H39" i="5"/>
  <c r="H40" i="5" s="1"/>
  <c r="F39" i="5"/>
  <c r="F38" i="5"/>
  <c r="F37" i="5"/>
  <c r="H36" i="5"/>
  <c r="H37" i="5" s="1"/>
  <c r="H38" i="5" s="1"/>
  <c r="F36" i="5"/>
  <c r="H35" i="5"/>
  <c r="F35" i="5"/>
  <c r="F34" i="5"/>
  <c r="H33" i="5"/>
  <c r="F33" i="5"/>
  <c r="F32" i="5"/>
  <c r="H31" i="5"/>
  <c r="H32" i="5" s="1"/>
  <c r="F31" i="5"/>
  <c r="H30" i="5"/>
  <c r="F30" i="5"/>
  <c r="F29" i="5"/>
  <c r="F28" i="5"/>
  <c r="H27" i="5"/>
  <c r="H28" i="5" s="1"/>
  <c r="H29" i="5" s="1"/>
  <c r="F27" i="5"/>
  <c r="H26" i="5"/>
  <c r="F26" i="5"/>
  <c r="F25" i="5"/>
  <c r="F24" i="5"/>
  <c r="F23" i="5"/>
  <c r="F22" i="5"/>
  <c r="H21" i="5"/>
  <c r="H22" i="5" s="1"/>
  <c r="H23" i="5" s="1"/>
  <c r="H24" i="5" s="1"/>
  <c r="F21" i="5"/>
  <c r="H20" i="5"/>
  <c r="F20" i="5"/>
  <c r="H19" i="5"/>
  <c r="F19" i="5"/>
  <c r="F18" i="5"/>
  <c r="H17" i="5"/>
  <c r="H18" i="5" s="1"/>
  <c r="F17" i="5"/>
  <c r="H16" i="5"/>
  <c r="F16" i="5"/>
  <c r="F15" i="5"/>
  <c r="F14" i="5"/>
  <c r="F13" i="5"/>
  <c r="H12" i="5"/>
  <c r="H13" i="5" s="1"/>
  <c r="F12" i="5"/>
  <c r="H11" i="5"/>
  <c r="F11" i="5"/>
  <c r="F10" i="5"/>
  <c r="H9" i="5"/>
  <c r="H10" i="5" s="1"/>
  <c r="F9" i="5"/>
  <c r="H8" i="5"/>
  <c r="F8" i="5"/>
  <c r="F7" i="5"/>
  <c r="F6" i="5"/>
  <c r="F5" i="5"/>
  <c r="H4" i="5"/>
  <c r="H5" i="5" s="1"/>
  <c r="F4" i="5"/>
  <c r="F85" i="4"/>
  <c r="F84" i="4"/>
  <c r="F83" i="4"/>
  <c r="H82" i="4"/>
  <c r="H83" i="4" s="1"/>
  <c r="F82" i="4"/>
  <c r="F81" i="4"/>
  <c r="F80" i="4"/>
  <c r="F79" i="4"/>
  <c r="F78" i="4"/>
  <c r="H77" i="4"/>
  <c r="H78" i="4" s="1"/>
  <c r="F77" i="4"/>
  <c r="F76" i="4"/>
  <c r="F75" i="4"/>
  <c r="F74" i="4"/>
  <c r="F73" i="4"/>
  <c r="H72" i="4"/>
  <c r="H73" i="4" s="1"/>
  <c r="H74" i="4" s="1"/>
  <c r="F72" i="4"/>
  <c r="F71" i="4"/>
  <c r="F70" i="4"/>
  <c r="F69" i="4"/>
  <c r="F68" i="4"/>
  <c r="F67" i="4"/>
  <c r="F66" i="4"/>
  <c r="F65" i="4"/>
  <c r="F64" i="4"/>
  <c r="H63" i="4"/>
  <c r="H64" i="4" s="1"/>
  <c r="H65" i="4" s="1"/>
  <c r="H66" i="4" s="1"/>
  <c r="H67" i="4" s="1"/>
  <c r="F63" i="4"/>
  <c r="F62" i="4"/>
  <c r="F61" i="4"/>
  <c r="F60" i="4"/>
  <c r="F59" i="4"/>
  <c r="F58" i="4"/>
  <c r="F57" i="4"/>
  <c r="F56" i="4"/>
  <c r="H55" i="4"/>
  <c r="H56" i="4" s="1"/>
  <c r="H57" i="4" s="1"/>
  <c r="F55" i="4"/>
  <c r="F54" i="4"/>
  <c r="F53" i="4"/>
  <c r="F52" i="4"/>
  <c r="F51" i="4"/>
  <c r="H50" i="4"/>
  <c r="H51" i="4" s="1"/>
  <c r="H52" i="4" s="1"/>
  <c r="H53" i="4" s="1"/>
  <c r="F50" i="4"/>
  <c r="F49" i="4"/>
  <c r="F48" i="4"/>
  <c r="F47" i="4"/>
  <c r="F46" i="4"/>
  <c r="H45" i="4"/>
  <c r="H46" i="4" s="1"/>
  <c r="H47" i="4" s="1"/>
  <c r="H48" i="4" s="1"/>
  <c r="H49" i="4" s="1"/>
  <c r="F45" i="4"/>
  <c r="F44" i="4"/>
  <c r="F43" i="4"/>
  <c r="F42" i="4"/>
  <c r="F41" i="4"/>
  <c r="H40" i="4"/>
  <c r="H41" i="4" s="1"/>
  <c r="F40" i="4"/>
  <c r="F39" i="4"/>
  <c r="F38" i="4"/>
  <c r="F37" i="4"/>
  <c r="H36" i="4"/>
  <c r="H37" i="4" s="1"/>
  <c r="F36" i="4"/>
  <c r="F35" i="4"/>
  <c r="F34" i="4"/>
  <c r="F33" i="4"/>
  <c r="F32" i="4"/>
  <c r="H31" i="4"/>
  <c r="H32" i="4" s="1"/>
  <c r="H33" i="4" s="1"/>
  <c r="H34" i="4" s="1"/>
  <c r="H35" i="4" s="1"/>
  <c r="F31" i="4"/>
  <c r="F30" i="4"/>
  <c r="F29" i="4"/>
  <c r="H28" i="4"/>
  <c r="F27" i="4"/>
  <c r="F26" i="4"/>
  <c r="F25" i="4"/>
  <c r="F24" i="4"/>
  <c r="H23" i="4"/>
  <c r="H24" i="4" s="1"/>
  <c r="H25" i="4" s="1"/>
  <c r="H26" i="4" s="1"/>
  <c r="F23" i="4"/>
  <c r="F22" i="4"/>
  <c r="F21" i="4"/>
  <c r="H18" i="4"/>
  <c r="H19" i="4" s="1"/>
  <c r="H20" i="4" s="1"/>
  <c r="H21" i="4" s="1"/>
  <c r="H22" i="4" s="1"/>
  <c r="F18" i="4"/>
  <c r="F17" i="4"/>
  <c r="F16" i="4"/>
  <c r="F15" i="4"/>
  <c r="F14" i="4"/>
  <c r="H13" i="4"/>
  <c r="H14" i="4" s="1"/>
  <c r="F13" i="4"/>
  <c r="F12" i="4"/>
  <c r="F11" i="4"/>
  <c r="F10" i="4"/>
  <c r="H10" i="4"/>
  <c r="F9" i="4"/>
  <c r="F8" i="4"/>
  <c r="F7" i="4"/>
  <c r="F6" i="4"/>
  <c r="F5" i="4"/>
  <c r="H4" i="4"/>
  <c r="H5" i="4" s="1"/>
  <c r="H6" i="4" s="1"/>
  <c r="H7" i="4" s="1"/>
  <c r="H8" i="4" s="1"/>
  <c r="F4" i="4"/>
  <c r="F113" i="3"/>
  <c r="F112" i="3"/>
  <c r="F111" i="3"/>
  <c r="F110" i="3"/>
  <c r="H109" i="3"/>
  <c r="H110" i="3" s="1"/>
  <c r="H111" i="3" s="1"/>
  <c r="H112" i="3" s="1"/>
  <c r="F109" i="3"/>
  <c r="F108" i="3"/>
  <c r="F107" i="3"/>
  <c r="F106" i="3"/>
  <c r="F105" i="3"/>
  <c r="H104" i="3"/>
  <c r="H105" i="3" s="1"/>
  <c r="H106" i="3" s="1"/>
  <c r="H107" i="3" s="1"/>
  <c r="F104" i="3"/>
  <c r="F103" i="3"/>
  <c r="F102" i="3"/>
  <c r="F101" i="3"/>
  <c r="H100" i="3"/>
  <c r="H101" i="3" s="1"/>
  <c r="H102" i="3" s="1"/>
  <c r="H103" i="3" s="1"/>
  <c r="F100" i="3"/>
  <c r="F99" i="3"/>
  <c r="F98" i="3"/>
  <c r="F97" i="3"/>
  <c r="H96" i="3"/>
  <c r="F96" i="3"/>
  <c r="F95" i="3"/>
  <c r="F94" i="3"/>
  <c r="F93" i="3"/>
  <c r="F92" i="3"/>
  <c r="H91" i="3"/>
  <c r="H92" i="3" s="1"/>
  <c r="H93" i="3" s="1"/>
  <c r="H94" i="3" s="1"/>
  <c r="H95" i="3" s="1"/>
  <c r="F91" i="3"/>
  <c r="F90" i="3"/>
  <c r="F89" i="3"/>
  <c r="F88" i="3"/>
  <c r="H87" i="3"/>
  <c r="H88" i="3" s="1"/>
  <c r="H89" i="3" s="1"/>
  <c r="H90" i="3" s="1"/>
  <c r="F87" i="3"/>
  <c r="F86" i="3"/>
  <c r="F85" i="3"/>
  <c r="F84" i="3"/>
  <c r="H83" i="3"/>
  <c r="H84" i="3" s="1"/>
  <c r="F83" i="3"/>
  <c r="F81" i="3"/>
  <c r="F80" i="3"/>
  <c r="F79" i="3"/>
  <c r="H78" i="3"/>
  <c r="H79" i="3" s="1"/>
  <c r="F78" i="3"/>
  <c r="F77" i="3"/>
  <c r="F76" i="3"/>
  <c r="F75" i="3"/>
  <c r="H75" i="3"/>
  <c r="H76" i="3" s="1"/>
  <c r="F73" i="3"/>
  <c r="F72" i="3"/>
  <c r="F71" i="3"/>
  <c r="H70" i="3"/>
  <c r="H71" i="3" s="1"/>
  <c r="H72" i="3" s="1"/>
  <c r="H73" i="3" s="1"/>
  <c r="F70" i="3"/>
  <c r="F69" i="3"/>
  <c r="F68" i="3"/>
  <c r="F67" i="3"/>
  <c r="F66" i="3"/>
  <c r="H65" i="3"/>
  <c r="H66" i="3" s="1"/>
  <c r="H67" i="3" s="1"/>
  <c r="H68" i="3" s="1"/>
  <c r="H69" i="3" s="1"/>
  <c r="F65" i="3"/>
  <c r="F64" i="3"/>
  <c r="F63" i="3"/>
  <c r="F62" i="3"/>
  <c r="H61" i="3"/>
  <c r="F61" i="3"/>
  <c r="H60" i="3"/>
  <c r="F60" i="3"/>
  <c r="F58" i="3"/>
  <c r="F57" i="3"/>
  <c r="F56" i="3"/>
  <c r="H55" i="3"/>
  <c r="H56" i="3" s="1"/>
  <c r="H57" i="3" s="1"/>
  <c r="H58" i="3" s="1"/>
  <c r="F55" i="3"/>
  <c r="F54" i="3"/>
  <c r="F53" i="3"/>
  <c r="F52" i="3"/>
  <c r="F51" i="3"/>
  <c r="H50" i="3"/>
  <c r="H51" i="3" s="1"/>
  <c r="H52" i="3" s="1"/>
  <c r="F50" i="3"/>
  <c r="F49" i="3"/>
  <c r="F48" i="3"/>
  <c r="F47" i="3"/>
  <c r="F46" i="3"/>
  <c r="H45" i="3"/>
  <c r="H46" i="3" s="1"/>
  <c r="H47" i="3" s="1"/>
  <c r="F45" i="3"/>
  <c r="F42" i="3"/>
  <c r="F44" i="3"/>
  <c r="F41" i="3"/>
  <c r="H40" i="3"/>
  <c r="H41" i="3" s="1"/>
  <c r="H42" i="3" s="1"/>
  <c r="F40" i="3"/>
  <c r="F39" i="3"/>
  <c r="F38" i="3"/>
  <c r="F37" i="3"/>
  <c r="F36" i="3"/>
  <c r="H35" i="3"/>
  <c r="H36" i="3" s="1"/>
  <c r="H37" i="3" s="1"/>
  <c r="H38" i="3" s="1"/>
  <c r="H39" i="3" s="1"/>
  <c r="F35" i="3"/>
  <c r="F34" i="3"/>
  <c r="F33" i="3"/>
  <c r="H31" i="3"/>
  <c r="H32" i="3" s="1"/>
  <c r="H33" i="3" s="1"/>
  <c r="H34" i="3" s="1"/>
  <c r="F31" i="3"/>
  <c r="F30" i="3"/>
  <c r="F29" i="3"/>
  <c r="F28" i="3"/>
  <c r="F27" i="3"/>
  <c r="H26" i="3"/>
  <c r="H27" i="3" s="1"/>
  <c r="H28" i="3" s="1"/>
  <c r="H29" i="3" s="1"/>
  <c r="H30" i="3" s="1"/>
  <c r="F26" i="3"/>
  <c r="F25" i="3"/>
  <c r="F24" i="3"/>
  <c r="F23" i="3"/>
  <c r="F22" i="3"/>
  <c r="H21" i="3"/>
  <c r="H22" i="3" s="1"/>
  <c r="F21" i="3"/>
  <c r="F20" i="3"/>
  <c r="F19" i="3"/>
  <c r="F18" i="3"/>
  <c r="H17" i="3"/>
  <c r="H18" i="3" s="1"/>
  <c r="H19" i="3" s="1"/>
  <c r="H20" i="3" s="1"/>
  <c r="F17" i="3"/>
  <c r="F16" i="3"/>
  <c r="F15" i="3"/>
  <c r="F14" i="3"/>
  <c r="F13" i="3"/>
  <c r="H12" i="3"/>
  <c r="H13" i="3" s="1"/>
  <c r="H14" i="3" s="1"/>
  <c r="F12" i="3"/>
  <c r="F11" i="3"/>
  <c r="F10" i="3"/>
  <c r="F9" i="3"/>
  <c r="H8" i="3"/>
  <c r="H9" i="3" s="1"/>
  <c r="H10" i="3" s="1"/>
  <c r="H11" i="3" s="1"/>
  <c r="F8" i="3"/>
  <c r="F7" i="3"/>
  <c r="F6" i="3"/>
  <c r="F5" i="3"/>
  <c r="H4" i="3"/>
  <c r="H5" i="3" s="1"/>
  <c r="H6" i="3" s="1"/>
  <c r="F4" i="3"/>
  <c r="F74" i="2"/>
  <c r="F73" i="2"/>
  <c r="F72" i="2"/>
  <c r="H71" i="2"/>
  <c r="H72" i="2" s="1"/>
  <c r="H73" i="2" s="1"/>
  <c r="H74" i="2" s="1"/>
  <c r="F71" i="2"/>
  <c r="F70" i="2"/>
  <c r="H69" i="2"/>
  <c r="F69" i="2"/>
  <c r="F68" i="2"/>
  <c r="F67" i="2"/>
  <c r="H66" i="2"/>
  <c r="H67" i="2" s="1"/>
  <c r="H68" i="2" s="1"/>
  <c r="F66" i="2"/>
  <c r="F65" i="2"/>
  <c r="F64" i="2"/>
  <c r="F63" i="2"/>
  <c r="F62" i="2"/>
  <c r="H61" i="2"/>
  <c r="H62" i="2" s="1"/>
  <c r="H63" i="2" s="1"/>
  <c r="H64" i="2" s="1"/>
  <c r="H65" i="2" s="1"/>
  <c r="F61" i="2"/>
  <c r="F60" i="2"/>
  <c r="F59" i="2"/>
  <c r="F58" i="2"/>
  <c r="H57" i="2"/>
  <c r="H58" i="2" s="1"/>
  <c r="H59" i="2" s="1"/>
  <c r="H60" i="2" s="1"/>
  <c r="F57" i="2"/>
  <c r="F55" i="2"/>
  <c r="F54" i="2"/>
  <c r="F53" i="2"/>
  <c r="H52" i="2"/>
  <c r="H53" i="2" s="1"/>
  <c r="H54" i="2" s="1"/>
  <c r="H55" i="2" s="1"/>
  <c r="F52" i="2"/>
  <c r="F51" i="2"/>
  <c r="F50" i="2"/>
  <c r="F49" i="2"/>
  <c r="H48" i="2"/>
  <c r="H49" i="2" s="1"/>
  <c r="H50" i="2" s="1"/>
  <c r="H51" i="2" s="1"/>
  <c r="F48" i="2"/>
  <c r="F47" i="2"/>
  <c r="F46" i="2"/>
  <c r="F45" i="2"/>
  <c r="F44" i="2"/>
  <c r="H43" i="2"/>
  <c r="H44" i="2" s="1"/>
  <c r="F43" i="2"/>
  <c r="F42" i="2"/>
  <c r="F41" i="2"/>
  <c r="F40" i="2"/>
  <c r="F39" i="2"/>
  <c r="H38" i="2"/>
  <c r="H39" i="2" s="1"/>
  <c r="H40" i="2" s="1"/>
  <c r="H41" i="2" s="1"/>
  <c r="H42" i="2" s="1"/>
  <c r="F38" i="2"/>
  <c r="F37" i="2"/>
  <c r="F36" i="2"/>
  <c r="F35" i="2"/>
  <c r="F34" i="2"/>
  <c r="H33" i="2"/>
  <c r="H34" i="2" s="1"/>
  <c r="H35" i="2" s="1"/>
  <c r="H36" i="2" s="1"/>
  <c r="F33" i="2"/>
  <c r="F32" i="2"/>
  <c r="F31" i="2"/>
  <c r="F30" i="2"/>
  <c r="F29" i="2"/>
  <c r="H28" i="2"/>
  <c r="F28" i="2"/>
  <c r="F27" i="2"/>
  <c r="F26" i="2"/>
  <c r="F25" i="2"/>
  <c r="F24" i="2"/>
  <c r="H23" i="2"/>
  <c r="H24" i="2" s="1"/>
  <c r="H25" i="2" s="1"/>
  <c r="H26" i="2" s="1"/>
  <c r="H27" i="2" s="1"/>
  <c r="F23" i="2"/>
  <c r="F21" i="2"/>
  <c r="F20" i="2"/>
  <c r="F19" i="2"/>
  <c r="H18" i="2"/>
  <c r="H19" i="2" s="1"/>
  <c r="F18" i="2"/>
  <c r="F17" i="2"/>
  <c r="F16" i="2"/>
  <c r="H13" i="2"/>
  <c r="H14" i="2" s="1"/>
  <c r="H15" i="2" s="1"/>
  <c r="H16" i="2" s="1"/>
  <c r="H17" i="2" s="1"/>
  <c r="F13" i="2"/>
  <c r="F12" i="2"/>
  <c r="F11" i="2"/>
  <c r="F10" i="2"/>
  <c r="H9" i="2"/>
  <c r="H10" i="2" s="1"/>
  <c r="H11" i="2" s="1"/>
  <c r="F9" i="2"/>
  <c r="F8" i="2"/>
  <c r="F7" i="2"/>
  <c r="F6" i="2"/>
  <c r="F5" i="2"/>
  <c r="H4" i="2"/>
  <c r="F4" i="2"/>
  <c r="F63" i="1"/>
  <c r="F62" i="1"/>
  <c r="F61" i="1"/>
  <c r="H60" i="1"/>
  <c r="H61" i="1" s="1"/>
  <c r="H62" i="1" s="1"/>
  <c r="H63" i="1" s="1"/>
  <c r="F60" i="1"/>
  <c r="F57" i="1"/>
  <c r="H56" i="1"/>
  <c r="H57" i="1" s="1"/>
  <c r="H58" i="1" s="1"/>
  <c r="F56" i="1"/>
  <c r="F55" i="1"/>
  <c r="F54" i="1"/>
  <c r="F53" i="1"/>
  <c r="H52" i="1"/>
  <c r="H53" i="1" s="1"/>
  <c r="H54" i="1" s="1"/>
  <c r="H55" i="1" s="1"/>
  <c r="F52" i="1"/>
  <c r="F51" i="1"/>
  <c r="F50" i="1"/>
  <c r="F49" i="1"/>
  <c r="H48" i="1"/>
  <c r="H49" i="1" s="1"/>
  <c r="H50" i="1" s="1"/>
  <c r="F48" i="1"/>
  <c r="F47" i="1"/>
  <c r="F46" i="1"/>
  <c r="F45" i="1"/>
  <c r="H44" i="1"/>
  <c r="H45" i="1" s="1"/>
  <c r="H46" i="1" s="1"/>
  <c r="H47" i="1" s="1"/>
  <c r="F44" i="1"/>
  <c r="F43" i="1"/>
  <c r="F42" i="1"/>
  <c r="F41" i="1"/>
  <c r="H40" i="1"/>
  <c r="H41" i="1" s="1"/>
  <c r="H42" i="1" s="1"/>
  <c r="H43" i="1" s="1"/>
  <c r="F40" i="1"/>
  <c r="F39" i="1"/>
  <c r="F38" i="1"/>
  <c r="F37" i="1"/>
  <c r="H36" i="1"/>
  <c r="H37" i="1" s="1"/>
  <c r="H38" i="1" s="1"/>
  <c r="H39" i="1" s="1"/>
  <c r="F36" i="1"/>
  <c r="F35" i="1"/>
  <c r="F34" i="1"/>
  <c r="F33" i="1"/>
  <c r="H32" i="1"/>
  <c r="H33" i="1" s="1"/>
  <c r="H34" i="1" s="1"/>
  <c r="F32" i="1"/>
  <c r="F31" i="1"/>
  <c r="F30" i="1"/>
  <c r="H28" i="1"/>
  <c r="H29" i="1" s="1"/>
  <c r="F28" i="1"/>
  <c r="F27" i="1"/>
  <c r="H24" i="1"/>
  <c r="H25" i="1" s="1"/>
  <c r="H26" i="1" s="1"/>
  <c r="F24" i="1"/>
  <c r="F23" i="1"/>
  <c r="F22" i="1"/>
  <c r="F21" i="1"/>
  <c r="H21" i="1"/>
  <c r="H22" i="1" s="1"/>
  <c r="F18" i="1"/>
  <c r="H16" i="1"/>
  <c r="H17" i="1" s="1"/>
  <c r="H18" i="1" s="1"/>
  <c r="F16" i="1"/>
  <c r="F15" i="1"/>
  <c r="F14" i="1"/>
  <c r="F13" i="1"/>
  <c r="H12" i="1"/>
  <c r="H13" i="1" s="1"/>
  <c r="H14" i="1" s="1"/>
  <c r="H15" i="1" s="1"/>
  <c r="F12" i="1"/>
  <c r="F11" i="1"/>
  <c r="F10" i="1"/>
  <c r="F9" i="1"/>
  <c r="H8" i="1"/>
  <c r="H9" i="1" s="1"/>
  <c r="H10" i="1" s="1"/>
  <c r="H11" i="1" s="1"/>
  <c r="F8" i="1"/>
  <c r="F7" i="1"/>
  <c r="F6" i="1"/>
  <c r="F5" i="1"/>
  <c r="H4" i="1"/>
  <c r="H5" i="1" s="1"/>
  <c r="H6" i="1" s="1"/>
  <c r="H7" i="1" s="1"/>
  <c r="F4" i="1"/>
  <c r="H43" i="3" l="1"/>
  <c r="H35" i="1"/>
  <c r="H51" i="1"/>
  <c r="H23" i="1"/>
  <c r="H12" i="2"/>
  <c r="H48" i="3"/>
  <c r="H69" i="4"/>
  <c r="H70" i="4" s="1"/>
  <c r="H71" i="4" s="1"/>
  <c r="H70" i="2"/>
  <c r="F75" i="2"/>
  <c r="H20" i="2"/>
  <c r="H27" i="1"/>
  <c r="H29" i="2"/>
  <c r="H45" i="2"/>
  <c r="H46" i="2" s="1"/>
  <c r="H47" i="2" s="1"/>
  <c r="H38" i="4"/>
  <c r="H39" i="4" s="1"/>
  <c r="H37" i="2"/>
  <c r="H56" i="6"/>
  <c r="H57" i="6" s="1"/>
  <c r="H30" i="1"/>
  <c r="H31" i="1" s="1"/>
  <c r="H61" i="4"/>
  <c r="H58" i="5"/>
  <c r="H25" i="5"/>
  <c r="H27" i="4"/>
  <c r="H84" i="4"/>
  <c r="H85" i="4" s="1"/>
  <c r="H50" i="5"/>
  <c r="H53" i="6"/>
  <c r="H88" i="6"/>
  <c r="H89" i="6" s="1"/>
  <c r="H110" i="6"/>
  <c r="H80" i="3"/>
  <c r="H11" i="4"/>
  <c r="H30" i="4"/>
  <c r="F108" i="5"/>
  <c r="H92" i="5"/>
  <c r="H93" i="5" s="1"/>
  <c r="H94" i="5" s="1"/>
  <c r="H58" i="4"/>
  <c r="H76" i="4"/>
  <c r="H75" i="4"/>
  <c r="H7" i="3"/>
  <c r="H97" i="3"/>
  <c r="F86" i="4"/>
  <c r="H89" i="5"/>
  <c r="H85" i="6"/>
  <c r="F114" i="3"/>
  <c r="H15" i="3"/>
  <c r="H53" i="3"/>
  <c r="H54" i="3" s="1"/>
  <c r="H85" i="3"/>
  <c r="H86" i="3" s="1"/>
  <c r="H15" i="4"/>
  <c r="H42" i="4"/>
  <c r="H79" i="4"/>
  <c r="H11" i="6"/>
  <c r="H48" i="6"/>
  <c r="H49" i="6" s="1"/>
  <c r="F64" i="1"/>
  <c r="H5" i="2"/>
  <c r="H6" i="2" s="1"/>
  <c r="H62" i="3"/>
  <c r="H63" i="3" s="1"/>
  <c r="H64" i="3" s="1"/>
  <c r="H113" i="3"/>
  <c r="H54" i="4"/>
  <c r="H34" i="5"/>
  <c r="H23" i="3"/>
  <c r="H42" i="5"/>
  <c r="H108" i="3"/>
  <c r="H84" i="5"/>
  <c r="H85" i="5" s="1"/>
  <c r="H80" i="6"/>
  <c r="H6" i="5"/>
  <c r="H14" i="5"/>
  <c r="F128" i="6"/>
  <c r="H81" i="6" l="1"/>
  <c r="H7" i="2"/>
  <c r="H128" i="6"/>
  <c r="I128" i="6" s="1"/>
  <c r="I129" i="6" s="1"/>
  <c r="I94" i="6" s="1"/>
  <c r="H7" i="5"/>
  <c r="H24" i="3"/>
  <c r="H15" i="5"/>
  <c r="H16" i="3"/>
  <c r="H30" i="2"/>
  <c r="H98" i="3"/>
  <c r="H21" i="2"/>
  <c r="H81" i="3"/>
  <c r="H62" i="4"/>
  <c r="H95" i="5"/>
  <c r="H16" i="4"/>
  <c r="H49" i="3"/>
  <c r="H90" i="5"/>
  <c r="H64" i="1"/>
  <c r="I64" i="1" s="1"/>
  <c r="I65" i="1" s="1"/>
  <c r="I19" i="1" s="1"/>
  <c r="H12" i="4"/>
  <c r="H43" i="4"/>
  <c r="H80" i="4"/>
  <c r="I59" i="1" l="1"/>
  <c r="I20" i="1"/>
  <c r="I100" i="6"/>
  <c r="I82" i="6"/>
  <c r="I68" i="6"/>
  <c r="I64" i="6"/>
  <c r="I50" i="6"/>
  <c r="I36" i="6"/>
  <c r="I32" i="6"/>
  <c r="I13" i="6"/>
  <c r="I117" i="6"/>
  <c r="I20" i="6"/>
  <c r="I90" i="6"/>
  <c r="I76" i="6"/>
  <c r="I116" i="6"/>
  <c r="I44" i="6"/>
  <c r="I4" i="6"/>
  <c r="I58" i="6"/>
  <c r="I26" i="6"/>
  <c r="I12" i="6"/>
  <c r="I124" i="6"/>
  <c r="I101" i="6"/>
  <c r="I29" i="6"/>
  <c r="I61" i="6"/>
  <c r="I37" i="6"/>
  <c r="I72" i="6"/>
  <c r="I112" i="6"/>
  <c r="I108" i="6"/>
  <c r="I120" i="6"/>
  <c r="I33" i="6"/>
  <c r="I34" i="6"/>
  <c r="I66" i="6"/>
  <c r="I62" i="6"/>
  <c r="I106" i="6"/>
  <c r="I122" i="6"/>
  <c r="I121" i="6"/>
  <c r="I6" i="6"/>
  <c r="I115" i="6"/>
  <c r="I21" i="6"/>
  <c r="I111" i="6"/>
  <c r="I54" i="6"/>
  <c r="I47" i="6"/>
  <c r="I93" i="6"/>
  <c r="I51" i="6"/>
  <c r="I74" i="6"/>
  <c r="I83" i="6"/>
  <c r="I5" i="6"/>
  <c r="I95" i="6"/>
  <c r="I25" i="6"/>
  <c r="I118" i="6"/>
  <c r="I39" i="6"/>
  <c r="I123" i="6"/>
  <c r="I86" i="6"/>
  <c r="I17" i="6"/>
  <c r="I28" i="6"/>
  <c r="I125" i="6"/>
  <c r="I97" i="6"/>
  <c r="I15" i="6"/>
  <c r="I9" i="6"/>
  <c r="I49" i="6"/>
  <c r="I78" i="6"/>
  <c r="I75" i="6"/>
  <c r="I7" i="6"/>
  <c r="I55" i="6"/>
  <c r="I56" i="6"/>
  <c r="I87" i="6"/>
  <c r="I22" i="6"/>
  <c r="I99" i="6"/>
  <c r="I43" i="6"/>
  <c r="I126" i="6"/>
  <c r="I77" i="6"/>
  <c r="I16" i="6"/>
  <c r="I104" i="6"/>
  <c r="I35" i="6"/>
  <c r="I127" i="6"/>
  <c r="I60" i="6"/>
  <c r="I113" i="6"/>
  <c r="I27" i="6"/>
  <c r="I23" i="6"/>
  <c r="I84" i="6"/>
  <c r="I79" i="6"/>
  <c r="I69" i="6"/>
  <c r="I41" i="6"/>
  <c r="I73" i="6"/>
  <c r="I96" i="6"/>
  <c r="I10" i="6"/>
  <c r="I31" i="6"/>
  <c r="I46" i="6"/>
  <c r="I57" i="6"/>
  <c r="I91" i="6"/>
  <c r="I105" i="6"/>
  <c r="I45" i="6"/>
  <c r="I59" i="6"/>
  <c r="I42" i="6"/>
  <c r="I38" i="6"/>
  <c r="I114" i="6"/>
  <c r="I119" i="6"/>
  <c r="I8" i="6"/>
  <c r="I18" i="6"/>
  <c r="I71" i="6"/>
  <c r="I30" i="6"/>
  <c r="I98" i="6"/>
  <c r="I109" i="6"/>
  <c r="I65" i="6"/>
  <c r="I40" i="6"/>
  <c r="I70" i="6"/>
  <c r="I63" i="6"/>
  <c r="I92" i="6"/>
  <c r="I11" i="6"/>
  <c r="I89" i="6"/>
  <c r="I19" i="6"/>
  <c r="I52" i="6"/>
  <c r="I48" i="6"/>
  <c r="I14" i="6"/>
  <c r="I103" i="6"/>
  <c r="I24" i="6"/>
  <c r="I67" i="6"/>
  <c r="I102" i="6"/>
  <c r="I107" i="6"/>
  <c r="I88" i="6"/>
  <c r="I85" i="6"/>
  <c r="I80" i="6"/>
  <c r="I110" i="6"/>
  <c r="I53" i="6"/>
  <c r="I56" i="1"/>
  <c r="I48" i="1"/>
  <c r="I40" i="1"/>
  <c r="I32" i="1"/>
  <c r="I60" i="1"/>
  <c r="I28" i="1"/>
  <c r="I36" i="1"/>
  <c r="I52" i="1"/>
  <c r="I18" i="1"/>
  <c r="I44" i="1"/>
  <c r="I55" i="1"/>
  <c r="I15" i="1"/>
  <c r="I25" i="1"/>
  <c r="I47" i="1"/>
  <c r="I26" i="1"/>
  <c r="I51" i="1"/>
  <c r="I37" i="1"/>
  <c r="I34" i="1"/>
  <c r="I17" i="1"/>
  <c r="I58" i="1"/>
  <c r="I39" i="1"/>
  <c r="I49" i="1"/>
  <c r="I53" i="1"/>
  <c r="I61" i="1"/>
  <c r="I9" i="1"/>
  <c r="I41" i="1"/>
  <c r="I42" i="1"/>
  <c r="I16" i="1"/>
  <c r="I8" i="1"/>
  <c r="I6" i="1"/>
  <c r="I43" i="1"/>
  <c r="I54" i="1"/>
  <c r="I46" i="1"/>
  <c r="I63" i="1"/>
  <c r="I22" i="1"/>
  <c r="I62" i="1"/>
  <c r="I50" i="1"/>
  <c r="I35" i="1"/>
  <c r="I14" i="1"/>
  <c r="I38" i="1"/>
  <c r="I13" i="1"/>
  <c r="I11" i="1"/>
  <c r="I10" i="1"/>
  <c r="I5" i="1"/>
  <c r="I45" i="1"/>
  <c r="I29" i="1"/>
  <c r="I4" i="1"/>
  <c r="I7" i="1"/>
  <c r="I21" i="1"/>
  <c r="I24" i="1"/>
  <c r="I12" i="1"/>
  <c r="I57" i="1"/>
  <c r="I33" i="1"/>
  <c r="I31" i="1"/>
  <c r="I27" i="1"/>
  <c r="I30" i="1"/>
  <c r="I23" i="1"/>
  <c r="H17" i="4"/>
  <c r="H86" i="4" s="1"/>
  <c r="I86" i="4" s="1"/>
  <c r="I87" i="4" s="1"/>
  <c r="H31" i="2"/>
  <c r="H8" i="2"/>
  <c r="H25" i="3"/>
  <c r="H81" i="4"/>
  <c r="H44" i="4"/>
  <c r="I81" i="6"/>
  <c r="H99" i="3"/>
  <c r="H114" i="3" s="1"/>
  <c r="I114" i="3" s="1"/>
  <c r="I115" i="3" s="1"/>
  <c r="H108" i="5"/>
  <c r="I108" i="5" s="1"/>
  <c r="I109" i="5" s="1"/>
  <c r="I15" i="5" s="1"/>
  <c r="I62" i="4" l="1"/>
  <c r="I28" i="4"/>
  <c r="I43" i="3"/>
  <c r="I82" i="3"/>
  <c r="I81" i="3"/>
  <c r="I59" i="3"/>
  <c r="I49" i="3"/>
  <c r="H75" i="2"/>
  <c r="I75" i="2" s="1"/>
  <c r="I76" i="2" s="1"/>
  <c r="I17" i="4"/>
  <c r="I98" i="3"/>
  <c r="I81" i="4"/>
  <c r="I12" i="4"/>
  <c r="I80" i="4"/>
  <c r="H32" i="2"/>
  <c r="I16" i="3"/>
  <c r="I99" i="3"/>
  <c r="I90" i="5"/>
  <c r="I91" i="3"/>
  <c r="I75" i="3"/>
  <c r="I55" i="3"/>
  <c r="I36" i="3"/>
  <c r="I100" i="3"/>
  <c r="I78" i="3"/>
  <c r="I4" i="3"/>
  <c r="I10" i="3"/>
  <c r="I18" i="3"/>
  <c r="I73" i="3"/>
  <c r="I60" i="3"/>
  <c r="I105" i="3"/>
  <c r="I31" i="3"/>
  <c r="I95" i="3"/>
  <c r="I89" i="3"/>
  <c r="I12" i="3"/>
  <c r="I14" i="3"/>
  <c r="I6" i="3"/>
  <c r="I96" i="3"/>
  <c r="I28" i="3"/>
  <c r="I50" i="3"/>
  <c r="I62" i="3"/>
  <c r="I84" i="3"/>
  <c r="I19" i="3"/>
  <c r="I51" i="3"/>
  <c r="I21" i="3"/>
  <c r="I72" i="3"/>
  <c r="I9" i="3"/>
  <c r="I27" i="3"/>
  <c r="I39" i="3"/>
  <c r="I35" i="3"/>
  <c r="I61" i="3"/>
  <c r="I101" i="3"/>
  <c r="I67" i="3"/>
  <c r="I41" i="3"/>
  <c r="I58" i="3"/>
  <c r="I83" i="3"/>
  <c r="I5" i="3"/>
  <c r="I29" i="3"/>
  <c r="I37" i="3"/>
  <c r="I111" i="3"/>
  <c r="I42" i="3"/>
  <c r="I13" i="3"/>
  <c r="I76" i="3"/>
  <c r="I17" i="3"/>
  <c r="I45" i="3"/>
  <c r="I106" i="3"/>
  <c r="I8" i="3"/>
  <c r="I66" i="3"/>
  <c r="I93" i="3"/>
  <c r="I71" i="3"/>
  <c r="I77" i="3"/>
  <c r="I57" i="3"/>
  <c r="I79" i="3"/>
  <c r="I87" i="3"/>
  <c r="I107" i="3"/>
  <c r="I69" i="3"/>
  <c r="I20" i="3"/>
  <c r="I40" i="3"/>
  <c r="I22" i="3"/>
  <c r="I68" i="3"/>
  <c r="I52" i="3"/>
  <c r="I92" i="3"/>
  <c r="I103" i="3"/>
  <c r="I74" i="3"/>
  <c r="I94" i="3"/>
  <c r="I46" i="3"/>
  <c r="I88" i="3"/>
  <c r="I104" i="3"/>
  <c r="I11" i="3"/>
  <c r="I112" i="3"/>
  <c r="I64" i="3"/>
  <c r="I70" i="3"/>
  <c r="I26" i="3"/>
  <c r="I63" i="3"/>
  <c r="I85" i="3"/>
  <c r="I109" i="3"/>
  <c r="I33" i="3"/>
  <c r="I34" i="3"/>
  <c r="I47" i="3"/>
  <c r="I30" i="3"/>
  <c r="I90" i="3"/>
  <c r="I32" i="3"/>
  <c r="I102" i="3"/>
  <c r="I44" i="3"/>
  <c r="I38" i="3"/>
  <c r="I65" i="3"/>
  <c r="I56" i="3"/>
  <c r="I110" i="3"/>
  <c r="I113" i="3"/>
  <c r="I48" i="3"/>
  <c r="I86" i="3"/>
  <c r="I108" i="3"/>
  <c r="I7" i="3"/>
  <c r="I54" i="3"/>
  <c r="I23" i="3"/>
  <c r="I15" i="3"/>
  <c r="I80" i="3"/>
  <c r="I97" i="3"/>
  <c r="I53" i="3"/>
  <c r="I95" i="5"/>
  <c r="I24" i="3"/>
  <c r="I7" i="5"/>
  <c r="I36" i="4"/>
  <c r="I18" i="4"/>
  <c r="I45" i="4"/>
  <c r="I5" i="4"/>
  <c r="I9" i="4"/>
  <c r="I56" i="4"/>
  <c r="I52" i="4"/>
  <c r="I22" i="4"/>
  <c r="I82" i="4"/>
  <c r="I34" i="4"/>
  <c r="I25" i="4"/>
  <c r="I72" i="4"/>
  <c r="I33" i="4"/>
  <c r="I46" i="4"/>
  <c r="I64" i="4"/>
  <c r="I14" i="4"/>
  <c r="I59" i="4"/>
  <c r="I24" i="4"/>
  <c r="I55" i="4"/>
  <c r="I38" i="4"/>
  <c r="I20" i="4"/>
  <c r="I68" i="4"/>
  <c r="I19" i="4"/>
  <c r="I73" i="4"/>
  <c r="I48" i="4"/>
  <c r="I4" i="4"/>
  <c r="I21" i="4"/>
  <c r="I84" i="4"/>
  <c r="I53" i="4"/>
  <c r="I70" i="4"/>
  <c r="I31" i="4"/>
  <c r="I60" i="4"/>
  <c r="I35" i="4"/>
  <c r="I78" i="4"/>
  <c r="I10" i="4"/>
  <c r="I23" i="4"/>
  <c r="I58" i="4"/>
  <c r="I74" i="4"/>
  <c r="I83" i="4"/>
  <c r="I29" i="4"/>
  <c r="I57" i="4"/>
  <c r="I63" i="4"/>
  <c r="I6" i="4"/>
  <c r="I65" i="4"/>
  <c r="I8" i="4"/>
  <c r="I51" i="4"/>
  <c r="I37" i="4"/>
  <c r="I67" i="4"/>
  <c r="I26" i="4"/>
  <c r="I69" i="4"/>
  <c r="I7" i="4"/>
  <c r="I41" i="4"/>
  <c r="I40" i="4"/>
  <c r="I32" i="4"/>
  <c r="I77" i="4"/>
  <c r="I66" i="4"/>
  <c r="I49" i="4"/>
  <c r="I13" i="4"/>
  <c r="I47" i="4"/>
  <c r="I54" i="4"/>
  <c r="I50" i="4"/>
  <c r="I85" i="4"/>
  <c r="I27" i="4"/>
  <c r="I42" i="4"/>
  <c r="I15" i="4"/>
  <c r="I30" i="4"/>
  <c r="I76" i="4"/>
  <c r="I39" i="4"/>
  <c r="I79" i="4"/>
  <c r="I71" i="4"/>
  <c r="I75" i="4"/>
  <c r="I61" i="4"/>
  <c r="I11" i="4"/>
  <c r="I43" i="4"/>
  <c r="I25" i="3"/>
  <c r="I21" i="5"/>
  <c r="I97" i="5"/>
  <c r="I86" i="5"/>
  <c r="I9" i="5"/>
  <c r="I104" i="5"/>
  <c r="I100" i="5"/>
  <c r="I16" i="5"/>
  <c r="I12" i="5"/>
  <c r="I96" i="5"/>
  <c r="I8" i="5"/>
  <c r="I68" i="5"/>
  <c r="I32" i="5"/>
  <c r="I56" i="5"/>
  <c r="I64" i="5"/>
  <c r="I36" i="5"/>
  <c r="I72" i="5"/>
  <c r="I102" i="5"/>
  <c r="I40" i="5"/>
  <c r="I105" i="5"/>
  <c r="I17" i="5"/>
  <c r="I52" i="5"/>
  <c r="I48" i="5"/>
  <c r="I80" i="5"/>
  <c r="I49" i="5"/>
  <c r="I4" i="5"/>
  <c r="I99" i="5"/>
  <c r="I70" i="5"/>
  <c r="I5" i="5"/>
  <c r="I13" i="5"/>
  <c r="I51" i="5"/>
  <c r="I67" i="5"/>
  <c r="I18" i="5"/>
  <c r="I57" i="5"/>
  <c r="I54" i="5"/>
  <c r="I53" i="5"/>
  <c r="I19" i="5"/>
  <c r="I23" i="5"/>
  <c r="I27" i="5"/>
  <c r="I55" i="5"/>
  <c r="I75" i="5"/>
  <c r="I59" i="5"/>
  <c r="I28" i="5"/>
  <c r="I82" i="5"/>
  <c r="I76" i="5"/>
  <c r="I107" i="5"/>
  <c r="I91" i="5"/>
  <c r="I29" i="5"/>
  <c r="I30" i="5"/>
  <c r="I69" i="5"/>
  <c r="I63" i="5"/>
  <c r="I79" i="5"/>
  <c r="I87" i="5"/>
  <c r="I35" i="5"/>
  <c r="I26" i="5"/>
  <c r="I88" i="5"/>
  <c r="I41" i="5"/>
  <c r="I58" i="5"/>
  <c r="I81" i="5"/>
  <c r="I10" i="5"/>
  <c r="I22" i="5"/>
  <c r="I106" i="5"/>
  <c r="I45" i="5"/>
  <c r="I11" i="5"/>
  <c r="I20" i="5"/>
  <c r="I46" i="5"/>
  <c r="I61" i="5"/>
  <c r="I77" i="5"/>
  <c r="I31" i="5"/>
  <c r="I66" i="5"/>
  <c r="I71" i="5"/>
  <c r="I98" i="5"/>
  <c r="I37" i="5"/>
  <c r="I39" i="5"/>
  <c r="I101" i="5"/>
  <c r="I74" i="5"/>
  <c r="I33" i="5"/>
  <c r="I24" i="5"/>
  <c r="I44" i="5"/>
  <c r="I103" i="5"/>
  <c r="I83" i="5"/>
  <c r="I38" i="5"/>
  <c r="I78" i="5"/>
  <c r="I65" i="5"/>
  <c r="I43" i="5"/>
  <c r="I93" i="5"/>
  <c r="I62" i="5"/>
  <c r="I73" i="5"/>
  <c r="I47" i="5"/>
  <c r="I60" i="5"/>
  <c r="I50" i="5"/>
  <c r="I94" i="5"/>
  <c r="I92" i="5"/>
  <c r="I42" i="5"/>
  <c r="I25" i="5"/>
  <c r="I34" i="5"/>
  <c r="I85" i="5"/>
  <c r="I84" i="5"/>
  <c r="I6" i="5"/>
  <c r="I89" i="5"/>
  <c r="I14" i="5"/>
  <c r="I44" i="4"/>
  <c r="I16" i="4"/>
  <c r="I56" i="2" l="1"/>
  <c r="I22" i="2"/>
  <c r="I57" i="2"/>
  <c r="I4" i="2"/>
  <c r="I71" i="2"/>
  <c r="I66" i="2"/>
  <c r="I52" i="2"/>
  <c r="I74" i="2"/>
  <c r="I48" i="2"/>
  <c r="I25" i="2"/>
  <c r="I33" i="2"/>
  <c r="I41" i="2"/>
  <c r="I10" i="2"/>
  <c r="I61" i="2"/>
  <c r="I42" i="2"/>
  <c r="I34" i="2"/>
  <c r="I35" i="2"/>
  <c r="I68" i="2"/>
  <c r="I58" i="2"/>
  <c r="I54" i="2"/>
  <c r="I9" i="2"/>
  <c r="I40" i="2"/>
  <c r="I26" i="2"/>
  <c r="I53" i="2"/>
  <c r="I72" i="2"/>
  <c r="I50" i="2"/>
  <c r="I13" i="2"/>
  <c r="I46" i="2"/>
  <c r="I15" i="2"/>
  <c r="I38" i="2"/>
  <c r="I63" i="2"/>
  <c r="I27" i="2"/>
  <c r="I60" i="2"/>
  <c r="I59" i="2"/>
  <c r="I18" i="2"/>
  <c r="I43" i="2"/>
  <c r="I17" i="2"/>
  <c r="I36" i="2"/>
  <c r="I67" i="2"/>
  <c r="I64" i="2"/>
  <c r="I73" i="2"/>
  <c r="I16" i="2"/>
  <c r="I28" i="2"/>
  <c r="I44" i="2"/>
  <c r="I51" i="2"/>
  <c r="I70" i="2"/>
  <c r="I11" i="2"/>
  <c r="I69" i="2"/>
  <c r="I39" i="2"/>
  <c r="I19" i="2"/>
  <c r="I49" i="2"/>
  <c r="I24" i="2"/>
  <c r="I14" i="2"/>
  <c r="I62" i="2"/>
  <c r="I65" i="2"/>
  <c r="I55" i="2"/>
  <c r="I23" i="2"/>
  <c r="I45" i="2"/>
  <c r="I20" i="2"/>
  <c r="I37" i="2"/>
  <c r="I12" i="2"/>
  <c r="I5" i="2"/>
  <c r="I47" i="2"/>
  <c r="I29" i="2"/>
  <c r="I6" i="2"/>
  <c r="I7" i="2"/>
  <c r="I21" i="2"/>
  <c r="I30" i="2"/>
  <c r="I31" i="2"/>
  <c r="I8" i="2"/>
  <c r="I32" i="2"/>
</calcChain>
</file>

<file path=xl/sharedStrings.xml><?xml version="1.0" encoding="utf-8"?>
<sst xmlns="http://schemas.openxmlformats.org/spreadsheetml/2006/main" count="971" uniqueCount="388">
  <si>
    <t>Kostnadsfördelning USM P18 steg 1</t>
  </si>
  <si>
    <t>Grupp</t>
  </si>
  <si>
    <t>Arrangörs-</t>
  </si>
  <si>
    <t>Lagets reskostnad</t>
  </si>
  <si>
    <t>Domarnas reskostnad</t>
  </si>
  <si>
    <t>Betala/</t>
  </si>
  <si>
    <t>Lag</t>
  </si>
  <si>
    <t>Förenings-ID</t>
  </si>
  <si>
    <t>steg 1</t>
  </si>
  <si>
    <t>bidrag</t>
  </si>
  <si>
    <t>Avstånd tor</t>
  </si>
  <si>
    <t>Kostnad</t>
  </si>
  <si>
    <t>Total</t>
  </si>
  <si>
    <t>Per lag</t>
  </si>
  <si>
    <t>Tillgodo</t>
  </si>
  <si>
    <t>Kommentarer</t>
  </si>
  <si>
    <t>Norrköpings HK</t>
  </si>
  <si>
    <t>28016</t>
  </si>
  <si>
    <t>Alingsås HK</t>
  </si>
  <si>
    <t>11493</t>
  </si>
  <si>
    <t>IK Bolton</t>
  </si>
  <si>
    <t>11411</t>
  </si>
  <si>
    <t>Sannadals SK</t>
  </si>
  <si>
    <t>Örebros SK HK Herr</t>
  </si>
  <si>
    <t>45569</t>
  </si>
  <si>
    <t>AIK</t>
  </si>
  <si>
    <t>39622</t>
  </si>
  <si>
    <t>Eskilstuna Guif IF</t>
  </si>
  <si>
    <t>1772</t>
  </si>
  <si>
    <t>Skåre HK</t>
  </si>
  <si>
    <t>29100</t>
  </si>
  <si>
    <t>HF Karlskrona</t>
  </si>
  <si>
    <t>HK Malmö</t>
  </si>
  <si>
    <t>40696</t>
  </si>
  <si>
    <t>IK Cyrus</t>
  </si>
  <si>
    <t>HK Country</t>
  </si>
  <si>
    <t>IFK Ystad HK</t>
  </si>
  <si>
    <t>IF Hallby HK</t>
  </si>
  <si>
    <t>Redbergslids IK</t>
  </si>
  <si>
    <t>3344</t>
  </si>
  <si>
    <t>Lödde Vikings HK</t>
  </si>
  <si>
    <t>HK Skövde</t>
  </si>
  <si>
    <t>11523</t>
  </si>
  <si>
    <t>IK Baltichov</t>
  </si>
  <si>
    <t>Ystads IF HF</t>
  </si>
  <si>
    <t>31064</t>
  </si>
  <si>
    <t>OV Helsingborg HK</t>
  </si>
  <si>
    <t>11368</t>
  </si>
  <si>
    <t>IFK Malmö HF</t>
  </si>
  <si>
    <t>Växjö HF</t>
  </si>
  <si>
    <t>KFUM Trollhättan</t>
  </si>
  <si>
    <t>11507</t>
  </si>
  <si>
    <t>BK Heid</t>
  </si>
  <si>
    <t>HK Farmen</t>
  </si>
  <si>
    <t>HK Aranäs</t>
  </si>
  <si>
    <t>VästeråsIrsta HF</t>
  </si>
  <si>
    <t>IFK Bankeryd</t>
  </si>
  <si>
    <t>IF Kristianstad</t>
  </si>
  <si>
    <t>IFK Tumba HK</t>
  </si>
  <si>
    <t>28899</t>
  </si>
  <si>
    <t>Vinslövs HK</t>
  </si>
  <si>
    <t>IK Sävehof</t>
  </si>
  <si>
    <t>11290</t>
  </si>
  <si>
    <t>H43 Lund HF</t>
  </si>
  <si>
    <t>51071</t>
  </si>
  <si>
    <t>HK eRPing</t>
  </si>
  <si>
    <t>11542</t>
  </si>
  <si>
    <t>Stenungsunds HK</t>
  </si>
  <si>
    <t>Marks HK</t>
  </si>
  <si>
    <t>GF Kroppskultur</t>
  </si>
  <si>
    <t>39265</t>
  </si>
  <si>
    <t>Hammarby IF HF</t>
  </si>
  <si>
    <t>34930</t>
  </si>
  <si>
    <t xml:space="preserve">Lugi HF </t>
  </si>
  <si>
    <t>29244</t>
  </si>
  <si>
    <t>Skara HK</t>
  </si>
  <si>
    <t>Enköpings HF</t>
  </si>
  <si>
    <t>11477</t>
  </si>
  <si>
    <t>Halmstad HF</t>
  </si>
  <si>
    <t>11298</t>
  </si>
  <si>
    <t>Åkersberga HK</t>
  </si>
  <si>
    <t>Tyresö Handboll</t>
  </si>
  <si>
    <t>45454</t>
  </si>
  <si>
    <t>Kävlinge HK</t>
  </si>
  <si>
    <t>11346</t>
  </si>
  <si>
    <t>Rimbo HK Roslagen</t>
  </si>
  <si>
    <t>Torslanda HK</t>
  </si>
  <si>
    <t>Uppsala HK</t>
  </si>
  <si>
    <t>HK Silwing-Troja</t>
  </si>
  <si>
    <t>11437</t>
  </si>
  <si>
    <t>LIF Lindesberg</t>
  </si>
  <si>
    <t>HK Önnerediterna</t>
  </si>
  <si>
    <t>Vassunda IF</t>
  </si>
  <si>
    <t xml:space="preserve">Önnereds HK </t>
  </si>
  <si>
    <t>21667</t>
  </si>
  <si>
    <t>Bodens BK HF</t>
  </si>
  <si>
    <t>Årsta AIK HF</t>
  </si>
  <si>
    <t>Borlänge HK</t>
  </si>
  <si>
    <t>11240</t>
  </si>
  <si>
    <t>HF SIF</t>
  </si>
  <si>
    <t>11481</t>
  </si>
  <si>
    <t>Kungälvs HK</t>
  </si>
  <si>
    <t>11270</t>
  </si>
  <si>
    <t>Genomsnittskostnad:</t>
  </si>
  <si>
    <t>Kostnadsfördelning USM F18 steg 1</t>
  </si>
  <si>
    <t>Arbrå HK</t>
  </si>
  <si>
    <t>Huddinge HK</t>
  </si>
  <si>
    <t>11423</t>
  </si>
  <si>
    <t>Härnösands HK</t>
  </si>
  <si>
    <t>11559</t>
  </si>
  <si>
    <t>Vallentuna HK</t>
  </si>
  <si>
    <t>IFK Nyköping</t>
  </si>
  <si>
    <t>2796</t>
  </si>
  <si>
    <t>Sävar IK</t>
  </si>
  <si>
    <t>Eksjö BK</t>
  </si>
  <si>
    <t>Lugi HF</t>
  </si>
  <si>
    <t>RP IF Linköping</t>
  </si>
  <si>
    <t>11555</t>
  </si>
  <si>
    <t>31719</t>
  </si>
  <si>
    <t>Kristianstad HK</t>
  </si>
  <si>
    <t>36746</t>
  </si>
  <si>
    <t>Skövde HF</t>
  </si>
  <si>
    <t>11522</t>
  </si>
  <si>
    <t>20835</t>
  </si>
  <si>
    <t>HK Guldkroken Hjo</t>
  </si>
  <si>
    <t>Höörs HK H 65</t>
  </si>
  <si>
    <t>11342</t>
  </si>
  <si>
    <t>Backa HK</t>
  </si>
  <si>
    <t>Eslövs IK</t>
  </si>
  <si>
    <t>11256</t>
  </si>
  <si>
    <t>28344</t>
  </si>
  <si>
    <t>37257</t>
  </si>
  <si>
    <t>HK Ankaret</t>
  </si>
  <si>
    <t>IK Lågan</t>
  </si>
  <si>
    <t>IF Hellton Karlstad</t>
  </si>
  <si>
    <t>Gustavsbergs IF HK</t>
  </si>
  <si>
    <t>Ludvika HF</t>
  </si>
  <si>
    <t>IFK Kristianstad</t>
  </si>
  <si>
    <t>2269</t>
  </si>
  <si>
    <t>Särökometernas HK</t>
  </si>
  <si>
    <t>11305</t>
  </si>
  <si>
    <t>Önnereds HK</t>
  </si>
  <si>
    <t>Kärra HF</t>
  </si>
  <si>
    <t>29197</t>
  </si>
  <si>
    <t>11297</t>
  </si>
  <si>
    <t>Stavsten HK U</t>
  </si>
  <si>
    <t>Tibro HK</t>
  </si>
  <si>
    <t>Mörrums GOIS HK</t>
  </si>
  <si>
    <t>23451</t>
  </si>
  <si>
    <t>Norrköpings KvIK</t>
  </si>
  <si>
    <t>11553</t>
  </si>
  <si>
    <t>Kungsängens SK</t>
  </si>
  <si>
    <t>2658</t>
  </si>
  <si>
    <t>Skara HF</t>
  </si>
  <si>
    <t>29318</t>
  </si>
  <si>
    <t>32650</t>
  </si>
  <si>
    <t>11532</t>
  </si>
  <si>
    <t>Lidingö SK (arr steg 1)</t>
  </si>
  <si>
    <t>Lysekils HK</t>
  </si>
  <si>
    <t>Skuru IK</t>
  </si>
  <si>
    <t>3650</t>
  </si>
  <si>
    <t>Spånga HK</t>
  </si>
  <si>
    <t>26679</t>
  </si>
  <si>
    <t>Skogås HK</t>
  </si>
  <si>
    <t>11438</t>
  </si>
  <si>
    <t>Gökstens BK</t>
  </si>
  <si>
    <t>Skånela IF</t>
  </si>
  <si>
    <t>Kostnadsfördelning USM F16 steg 1</t>
  </si>
  <si>
    <t>Alfta GIF Handboll</t>
  </si>
  <si>
    <t>39753</t>
  </si>
  <si>
    <t>Ludvika HF 1</t>
  </si>
  <si>
    <t>11243</t>
  </si>
  <si>
    <t xml:space="preserve">Skuru IK </t>
  </si>
  <si>
    <t>Falu HK</t>
  </si>
  <si>
    <t>Strömnäs GIF HK</t>
  </si>
  <si>
    <t xml:space="preserve">Gökstens BK </t>
  </si>
  <si>
    <t>11467</t>
  </si>
  <si>
    <t>HK Cliff</t>
  </si>
  <si>
    <t>Backa HK 1</t>
  </si>
  <si>
    <t>36046</t>
  </si>
  <si>
    <t>40516</t>
  </si>
  <si>
    <t xml:space="preserve">Kungälvs HK </t>
  </si>
  <si>
    <t>Ramunder HK</t>
  </si>
  <si>
    <t>GT Söder HK</t>
  </si>
  <si>
    <t xml:space="preserve">Skåre HK </t>
  </si>
  <si>
    <t>Vintrosa IS</t>
  </si>
  <si>
    <t>GF Kroppskultur 2</t>
  </si>
  <si>
    <t xml:space="preserve">Huddinge HK </t>
  </si>
  <si>
    <t>Sollentuna HK</t>
  </si>
  <si>
    <t>11439</t>
  </si>
  <si>
    <t>Strands IF</t>
  </si>
  <si>
    <t>3860</t>
  </si>
  <si>
    <t>Sundsvalls HK</t>
  </si>
  <si>
    <t>Kiruna HK</t>
  </si>
  <si>
    <t>19893</t>
  </si>
  <si>
    <t>Lidingö SK</t>
  </si>
  <si>
    <t>44209</t>
  </si>
  <si>
    <t>1526</t>
  </si>
  <si>
    <t>HK Lidköping</t>
  </si>
  <si>
    <t>11509</t>
  </si>
  <si>
    <t>Ystads IF HF 2</t>
  </si>
  <si>
    <t>KFUM Kalmar HK</t>
  </si>
  <si>
    <t>11393</t>
  </si>
  <si>
    <t>HK Varberg</t>
  </si>
  <si>
    <t>Ronneby HK</t>
  </si>
  <si>
    <t>Ystad IF HF 1</t>
  </si>
  <si>
    <t>Halmstad HF Svart</t>
  </si>
  <si>
    <t xml:space="preserve">IK Baltichov </t>
  </si>
  <si>
    <t>11230</t>
  </si>
  <si>
    <t xml:space="preserve">IFK Kristianstad </t>
  </si>
  <si>
    <t>IFK Malmö HF Gul</t>
  </si>
  <si>
    <t>23792</t>
  </si>
  <si>
    <t>Skövde HF 1</t>
  </si>
  <si>
    <t>Stenungsunds HK Vit</t>
  </si>
  <si>
    <t>11408</t>
  </si>
  <si>
    <t>Åhus Handboll</t>
  </si>
  <si>
    <t>Skövde HF 2</t>
  </si>
  <si>
    <t>Stavsten HK Ungdom</t>
  </si>
  <si>
    <t>45754</t>
  </si>
  <si>
    <t>Stenungsunds HK Röd</t>
  </si>
  <si>
    <t>Alingsås HK 1</t>
  </si>
  <si>
    <t>Kvibergs HK</t>
  </si>
  <si>
    <t>HK Aranäs gul</t>
  </si>
  <si>
    <t>Vetlanda HF</t>
  </si>
  <si>
    <t>1992</t>
  </si>
  <si>
    <t>GF Kroppskultur 1</t>
  </si>
  <si>
    <t>H43 Lund HF 1</t>
  </si>
  <si>
    <t>2292</t>
  </si>
  <si>
    <t>Habo HK</t>
  </si>
  <si>
    <t>HK Järnvägen</t>
  </si>
  <si>
    <t>IF Hellton</t>
  </si>
  <si>
    <t>IFK Malmö HF Vit</t>
  </si>
  <si>
    <t>Torslanda HK 2</t>
  </si>
  <si>
    <t>HK Aranäs blå</t>
  </si>
  <si>
    <t>Halmstad HF Röd</t>
  </si>
  <si>
    <t>IK Sävehof Gul</t>
  </si>
  <si>
    <t>Örebro SK U</t>
  </si>
  <si>
    <t xml:space="preserve">Särökometernas HK </t>
  </si>
  <si>
    <t>11327</t>
  </si>
  <si>
    <t>HK Aranäs vit</t>
  </si>
  <si>
    <t>Torslanda HK 1</t>
  </si>
  <si>
    <t>H43 Lund HF 2</t>
  </si>
  <si>
    <t>IK Sävehof Svart</t>
  </si>
  <si>
    <t xml:space="preserve">AIK </t>
  </si>
  <si>
    <t>Eskilstuna Guif IF 2</t>
  </si>
  <si>
    <t>Lugi HF 3</t>
  </si>
  <si>
    <t>Sikeå SK</t>
  </si>
  <si>
    <t>Täby HBK</t>
  </si>
  <si>
    <t xml:space="preserve">Hammarby IF HF </t>
  </si>
  <si>
    <t>Eskilstuna Guif IF 1</t>
  </si>
  <si>
    <t>IF Hallby HK 1</t>
  </si>
  <si>
    <t>Haninge HK</t>
  </si>
  <si>
    <t>IF Hallby HK 2</t>
  </si>
  <si>
    <t>Lugi HF 1</t>
  </si>
  <si>
    <t>Önnereds HK 2</t>
  </si>
  <si>
    <t>43601</t>
  </si>
  <si>
    <t>Lugi HF 2</t>
  </si>
  <si>
    <t>3967</t>
  </si>
  <si>
    <t>Västerviks HF</t>
  </si>
  <si>
    <t>Önnereds HK 1</t>
  </si>
  <si>
    <t xml:space="preserve">RP IF Linköping </t>
  </si>
  <si>
    <t>3660</t>
  </si>
  <si>
    <t>Gimonäs Umeå IF</t>
  </si>
  <si>
    <t>Kostnadsfördelning USM P16 steg 1</t>
  </si>
  <si>
    <t xml:space="preserve">Borlänge HK </t>
  </si>
  <si>
    <t>Skå IK</t>
  </si>
  <si>
    <t>Täby HBK 1</t>
  </si>
  <si>
    <t>11455</t>
  </si>
  <si>
    <t xml:space="preserve">LIF Lindesberg </t>
  </si>
  <si>
    <t>Malmslätt Ljungsbro HF</t>
  </si>
  <si>
    <t>VästeråsIrsta HF 1</t>
  </si>
  <si>
    <t>Enköpings HF 1</t>
  </si>
  <si>
    <t>37170</t>
  </si>
  <si>
    <t>Täby HBK 2</t>
  </si>
  <si>
    <t>Eslövs HF</t>
  </si>
  <si>
    <t>Redbergslids IK Vit</t>
  </si>
  <si>
    <t xml:space="preserve">IF Kristianstad </t>
  </si>
  <si>
    <t>11345</t>
  </si>
  <si>
    <t>HK Bollebygd</t>
  </si>
  <si>
    <t>Redbergslids IK Blå</t>
  </si>
  <si>
    <t>Ystads IF HF 1</t>
  </si>
  <si>
    <t>Ljunghusens HK</t>
  </si>
  <si>
    <t>Mölndals HF</t>
  </si>
  <si>
    <t>HP Tibro</t>
  </si>
  <si>
    <t>11306</t>
  </si>
  <si>
    <t>IFK Skövde HK 1</t>
  </si>
  <si>
    <t>27211</t>
  </si>
  <si>
    <t xml:space="preserve">Åhus Handboll </t>
  </si>
  <si>
    <t xml:space="preserve">IFK Bankeryd </t>
  </si>
  <si>
    <t>IK Sund</t>
  </si>
  <si>
    <t>11363</t>
  </si>
  <si>
    <t>11521</t>
  </si>
  <si>
    <t>Örebros SK U</t>
  </si>
  <si>
    <t>Brännans HF</t>
  </si>
  <si>
    <t>11479</t>
  </si>
  <si>
    <t>IFK Skövde HK 2</t>
  </si>
  <si>
    <t>11497</t>
  </si>
  <si>
    <t>Kostnadsfördelning USM P14 steg 1</t>
  </si>
  <si>
    <t>Brännans HF 1</t>
  </si>
  <si>
    <t>45765</t>
  </si>
  <si>
    <t>Bålsta IF</t>
  </si>
  <si>
    <t>Sundsvall HK</t>
  </si>
  <si>
    <t>11560</t>
  </si>
  <si>
    <t>Enköping HF</t>
  </si>
  <si>
    <t>Jakobsbergs GOIF</t>
  </si>
  <si>
    <t>Brännans HF 2</t>
  </si>
  <si>
    <t>HP Skövde 90</t>
  </si>
  <si>
    <t>Hammarby IF HF 1</t>
  </si>
  <si>
    <t>IFK Hammarö</t>
  </si>
  <si>
    <t>Arvika HK</t>
  </si>
  <si>
    <t>HK Brukspôjkera</t>
  </si>
  <si>
    <t xml:space="preserve">Täby HBK </t>
  </si>
  <si>
    <t>Höörs HK H65</t>
  </si>
  <si>
    <t>BK Heid Svart</t>
  </si>
  <si>
    <t xml:space="preserve">HK Ankaret </t>
  </si>
  <si>
    <t>HK Varberg Grön</t>
  </si>
  <si>
    <t>BK Heid Röd</t>
  </si>
  <si>
    <t>Dalby GIF</t>
  </si>
  <si>
    <t>Örebro SK U 1</t>
  </si>
  <si>
    <t>11482</t>
  </si>
  <si>
    <t>11338</t>
  </si>
  <si>
    <t xml:space="preserve">Halmstad HF </t>
  </si>
  <si>
    <t>Strömstad HK</t>
  </si>
  <si>
    <t>Hammarby IF HF 2</t>
  </si>
  <si>
    <t>HK Varberg Svart</t>
  </si>
  <si>
    <t>11414</t>
  </si>
  <si>
    <t>4337</t>
  </si>
  <si>
    <t>HK Aranäs Blå</t>
  </si>
  <si>
    <t>IFK Skövde HK Blå</t>
  </si>
  <si>
    <t>Örebro SK U 2</t>
  </si>
  <si>
    <t>Vadstena HF</t>
  </si>
  <si>
    <t>HK Aranäs Vit</t>
  </si>
  <si>
    <t>IFK Skövde HK Vit</t>
  </si>
  <si>
    <t>HK Laponia</t>
  </si>
  <si>
    <t>Kostnadsfördelning USM F14 steg 1</t>
  </si>
  <si>
    <t>40068</t>
  </si>
  <si>
    <t>Skövde HF Vit</t>
  </si>
  <si>
    <t>24859</t>
  </si>
  <si>
    <t>IFK Kristinehamn 1</t>
  </si>
  <si>
    <t xml:space="preserve">Tingsryds HK </t>
  </si>
  <si>
    <t>IFK Mariefred</t>
  </si>
  <si>
    <t>Edsbyns IF HF</t>
  </si>
  <si>
    <t>Stenungsunds HK 1</t>
  </si>
  <si>
    <t>IFK Kristinehamn 2</t>
  </si>
  <si>
    <t>IF Hallby HK Blå</t>
  </si>
  <si>
    <t>37129</t>
  </si>
  <si>
    <t>HF Karlskrona Blå</t>
  </si>
  <si>
    <t xml:space="preserve">IFK Malmö HF </t>
  </si>
  <si>
    <t>Kungälvs HK 2</t>
  </si>
  <si>
    <t>11353</t>
  </si>
  <si>
    <t xml:space="preserve">BK Heid </t>
  </si>
  <si>
    <t>OV Helsingborg HK 1</t>
  </si>
  <si>
    <t>Kungälvs HK 1</t>
  </si>
  <si>
    <t>HK Karlskrona Svart</t>
  </si>
  <si>
    <t>Katrineholms AIK</t>
  </si>
  <si>
    <t>11405</t>
  </si>
  <si>
    <t>Staffanstorps HK</t>
  </si>
  <si>
    <t>Torslanda HK Röd</t>
  </si>
  <si>
    <t>Ale Handboll</t>
  </si>
  <si>
    <t xml:space="preserve">Melleruds HK </t>
  </si>
  <si>
    <t>Bollstanäs SK</t>
  </si>
  <si>
    <t>IK Baltichov Blå</t>
  </si>
  <si>
    <t>Tillberga IK Handboll</t>
  </si>
  <si>
    <t>Djurgårdshof IK</t>
  </si>
  <si>
    <t>IK Baltichov Vit</t>
  </si>
  <si>
    <t>11382</t>
  </si>
  <si>
    <t>26059</t>
  </si>
  <si>
    <t>HK Ankaret Röd</t>
  </si>
  <si>
    <t>Torslanda HK Blå</t>
  </si>
  <si>
    <t>HK Ankaret Vit</t>
  </si>
  <si>
    <t>HF Limhamn</t>
  </si>
  <si>
    <t>Stenungsunds HK 2</t>
  </si>
  <si>
    <t>Tollarps IF</t>
  </si>
  <si>
    <t>4420</t>
  </si>
  <si>
    <t>Skövde HF Röd</t>
  </si>
  <si>
    <t>Mantorps IF HF</t>
  </si>
  <si>
    <t xml:space="preserve">IFK Tumba HK </t>
  </si>
  <si>
    <t>Härnösands HK 2</t>
  </si>
  <si>
    <t xml:space="preserve">Kiruna HK </t>
  </si>
  <si>
    <t>3868</t>
  </si>
  <si>
    <t>IFK Örebro</t>
  </si>
  <si>
    <t>Härnösands HK 1</t>
  </si>
  <si>
    <t>IFK Rättvik HK</t>
  </si>
  <si>
    <t>Kalix HK</t>
  </si>
  <si>
    <t>38614</t>
  </si>
  <si>
    <t>Sen urdragning</t>
  </si>
  <si>
    <t>KFUM Ulricehamn</t>
  </si>
  <si>
    <t>H43 Lund HF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</si>
</sst>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19">
    <font>
      <sz val="11"/>
      <color theme="1"/>
      <name val="Calibri"/>
      <scheme val="minor"/>
    </font>
    <font>
      <b/>
      <sz val="24"/>
      <color theme="1"/>
      <name val="Calibri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333333"/>
      <name val="&quot;Helvetica Neue&quot;"/>
    </font>
    <font>
      <sz val="11"/>
      <color rgb="FFFF0000"/>
      <name val="Calibri"/>
      <family val="2"/>
    </font>
    <font>
      <sz val="11"/>
      <color theme="0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ajor"/>
    </font>
    <font>
      <b/>
      <sz val="11"/>
      <color rgb="FF000000"/>
      <name val="Calibri"/>
      <family val="2"/>
      <scheme val="major"/>
    </font>
    <font>
      <sz val="11"/>
      <color theme="1"/>
      <name val="Calibri"/>
      <family val="2"/>
      <scheme val="major"/>
    </font>
    <font>
      <sz val="11"/>
      <color rgb="FF000000"/>
      <name val="Calibri"/>
      <family val="2"/>
      <scheme val="major"/>
    </font>
    <font>
      <sz val="11"/>
      <color rgb="FF333333"/>
      <name val="Calibri"/>
      <family val="2"/>
      <scheme val="major"/>
    </font>
    <font>
      <sz val="11"/>
      <color rgb="FFFF0000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1"/>
      <color rgb="FFFF0000"/>
      <name val="Calibri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7A7A7A"/>
        <bgColor rgb="FF7A7A7A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5F5F5"/>
        <bgColor rgb="FFF5F5F5"/>
      </patternFill>
    </fill>
    <fill>
      <patternFill patternType="solid">
        <fgColor rgb="FFA5A5A5"/>
        <bgColor rgb="FFA5A5A5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right" vertical="top"/>
    </xf>
    <xf numFmtId="0" fontId="3" fillId="2" borderId="1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/>
    </xf>
    <xf numFmtId="164" fontId="4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/>
    </xf>
    <xf numFmtId="164" fontId="8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/>
    <xf numFmtId="0" fontId="8" fillId="0" borderId="0" xfId="0" applyFont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164" fontId="9" fillId="6" borderId="1" xfId="0" applyNumberFormat="1" applyFont="1" applyFill="1" applyBorder="1" applyAlignment="1">
      <alignment horizontal="left" vertical="center"/>
    </xf>
    <xf numFmtId="164" fontId="9" fillId="6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wrapText="1"/>
    </xf>
    <xf numFmtId="0" fontId="11" fillId="3" borderId="2" xfId="0" applyFont="1" applyFill="1" applyBorder="1" applyAlignment="1">
      <alignment horizontal="left" vertical="center"/>
    </xf>
    <xf numFmtId="164" fontId="11" fillId="3" borderId="2" xfId="0" applyNumberFormat="1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 vertical="center"/>
    </xf>
    <xf numFmtId="164" fontId="13" fillId="0" borderId="2" xfId="0" applyNumberFormat="1" applyFont="1" applyBorder="1" applyAlignment="1">
      <alignment horizontal="left" vertical="center"/>
    </xf>
    <xf numFmtId="164" fontId="11" fillId="0" borderId="2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left" vertical="center"/>
    </xf>
    <xf numFmtId="164" fontId="16" fillId="0" borderId="2" xfId="0" applyNumberFormat="1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1" fillId="3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/>
    <xf numFmtId="0" fontId="17" fillId="6" borderId="1" xfId="0" applyFont="1" applyFill="1" applyBorder="1" applyAlignment="1">
      <alignment horizontal="left" vertical="center"/>
    </xf>
    <xf numFmtId="164" fontId="17" fillId="6" borderId="1" xfId="0" applyNumberFormat="1" applyFont="1" applyFill="1" applyBorder="1" applyAlignment="1">
      <alignment horizontal="left" vertical="center"/>
    </xf>
    <xf numFmtId="164" fontId="17" fillId="6" borderId="1" xfId="0" applyNumberFormat="1" applyFont="1" applyFill="1" applyBorder="1" applyAlignment="1">
      <alignment horizontal="right" vertical="center"/>
    </xf>
    <xf numFmtId="0" fontId="13" fillId="0" borderId="4" xfId="0" applyFont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wrapText="1"/>
    </xf>
    <xf numFmtId="0" fontId="11" fillId="3" borderId="7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wrapText="1"/>
    </xf>
    <xf numFmtId="0" fontId="13" fillId="0" borderId="4" xfId="0" applyFont="1" applyBorder="1" applyAlignment="1">
      <alignment horizontal="left" vertical="center"/>
    </xf>
    <xf numFmtId="0" fontId="14" fillId="0" borderId="6" xfId="0" applyFont="1" applyBorder="1" applyAlignment="1">
      <alignment horizontal="left" wrapText="1"/>
    </xf>
    <xf numFmtId="0" fontId="13" fillId="0" borderId="7" xfId="0" applyFont="1" applyBorder="1" applyAlignment="1">
      <alignment horizontal="left" vertical="center"/>
    </xf>
    <xf numFmtId="0" fontId="12" fillId="3" borderId="3" xfId="0" applyFont="1" applyFill="1" applyBorder="1" applyAlignment="1">
      <alignment horizontal="left" wrapText="1"/>
    </xf>
    <xf numFmtId="0" fontId="11" fillId="3" borderId="3" xfId="0" applyFont="1" applyFill="1" applyBorder="1" applyAlignment="1">
      <alignment horizontal="left" wrapText="1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left" wrapText="1"/>
    </xf>
    <xf numFmtId="0" fontId="11" fillId="3" borderId="3" xfId="0" applyFont="1" applyFill="1" applyBorder="1" applyAlignment="1">
      <alignment horizontal="left" vertical="center"/>
    </xf>
    <xf numFmtId="0" fontId="13" fillId="7" borderId="0" xfId="0" applyFont="1" applyFill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wrapText="1"/>
    </xf>
    <xf numFmtId="0" fontId="2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wrapText="1"/>
    </xf>
    <xf numFmtId="0" fontId="4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wrapText="1"/>
    </xf>
    <xf numFmtId="0" fontId="4" fillId="3" borderId="3" xfId="0" applyFont="1" applyFill="1" applyBorder="1" applyAlignment="1">
      <alignment horizontal="left" vertical="center"/>
    </xf>
    <xf numFmtId="164" fontId="4" fillId="3" borderId="5" xfId="0" applyNumberFormat="1" applyFont="1" applyFill="1" applyBorder="1" applyAlignment="1">
      <alignment horizontal="left" vertical="center"/>
    </xf>
    <xf numFmtId="164" fontId="2" fillId="0" borderId="5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6" fillId="0" borderId="3" xfId="0" applyFont="1" applyBorder="1" applyAlignment="1">
      <alignment vertical="center" wrapText="1"/>
    </xf>
    <xf numFmtId="0" fontId="4" fillId="3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3" borderId="7" xfId="0" applyFont="1" applyFill="1" applyBorder="1" applyAlignment="1">
      <alignment horizontal="left" wrapText="1"/>
    </xf>
    <xf numFmtId="0" fontId="15" fillId="4" borderId="3" xfId="0" applyFont="1" applyFill="1" applyBorder="1" applyAlignment="1">
      <alignment horizontal="left"/>
    </xf>
    <xf numFmtId="0" fontId="15" fillId="3" borderId="3" xfId="0" applyFont="1" applyFill="1" applyBorder="1" applyAlignment="1">
      <alignment horizontal="left"/>
    </xf>
    <xf numFmtId="0" fontId="15" fillId="5" borderId="3" xfId="0" applyFont="1" applyFill="1" applyBorder="1" applyAlignment="1">
      <alignment horizontal="left"/>
    </xf>
    <xf numFmtId="0" fontId="15" fillId="3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>
      <alignment vertical="center" wrapText="1"/>
    </xf>
    <xf numFmtId="164" fontId="10" fillId="0" borderId="2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7" fillId="4" borderId="0" xfId="0" applyFont="1" applyFill="1" applyAlignment="1">
      <alignment horizontal="left"/>
    </xf>
    <xf numFmtId="0" fontId="7" fillId="4" borderId="3" xfId="0" applyFont="1" applyFill="1" applyBorder="1" applyAlignment="1">
      <alignment horizontal="left"/>
    </xf>
    <xf numFmtId="164" fontId="4" fillId="7" borderId="2" xfId="0" applyNumberFormat="1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left" vertical="center"/>
    </xf>
    <xf numFmtId="0" fontId="10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left" wrapText="1"/>
    </xf>
    <xf numFmtId="164" fontId="10" fillId="3" borderId="2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wrapText="1"/>
    </xf>
    <xf numFmtId="0" fontId="16" fillId="0" borderId="5" xfId="0" applyFont="1" applyBorder="1" applyAlignment="1">
      <alignment horizontal="left" vertical="center"/>
    </xf>
    <xf numFmtId="164" fontId="18" fillId="0" borderId="2" xfId="0" applyNumberFormat="1" applyFont="1" applyBorder="1" applyAlignment="1">
      <alignment horizontal="left" vertical="center"/>
    </xf>
    <xf numFmtId="0" fontId="16" fillId="5" borderId="3" xfId="0" applyFont="1" applyFill="1" applyBorder="1" applyAlignment="1">
      <alignment horizontal="left"/>
    </xf>
    <xf numFmtId="0" fontId="8" fillId="0" borderId="3" xfId="0" applyFont="1" applyBorder="1" applyAlignment="1">
      <alignment horizontal="left" wrapText="1"/>
    </xf>
    <xf numFmtId="0" fontId="7" fillId="5" borderId="0" xfId="0" applyFont="1" applyFill="1" applyAlignment="1">
      <alignment horizontal="left"/>
    </xf>
  </cellXfs>
  <cellStyles count="1">
    <cellStyle name="Normal" xfId="0" builtinId="0"/>
  </cellStyles>
  <dxfs count="6"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workbookViewId="0">
      <selection activeCell="A15" sqref="A15"/>
    </sheetView>
  </sheetViews>
  <sheetFormatPr defaultColWidth="14.42578125" defaultRowHeight="15" customHeight="1"/>
  <cols>
    <col min="1" max="1" width="28.42578125" customWidth="1"/>
    <col min="2" max="2" width="14.85546875" style="106" customWidth="1"/>
    <col min="3" max="3" width="9" customWidth="1"/>
    <col min="4" max="4" width="10" customWidth="1"/>
    <col min="5" max="5" width="11.140625" customWidth="1"/>
    <col min="6" max="6" width="10.85546875" customWidth="1"/>
    <col min="7" max="7" width="11.28515625" customWidth="1"/>
    <col min="8" max="8" width="13" customWidth="1"/>
    <col min="9" max="9" width="10.85546875" customWidth="1"/>
    <col min="10" max="10" width="35.140625" customWidth="1"/>
    <col min="11" max="11" width="10.140625" customWidth="1"/>
    <col min="12" max="26" width="8.85546875" customWidth="1"/>
  </cols>
  <sheetData>
    <row r="1" spans="1:26" ht="31.5">
      <c r="A1" s="1" t="s">
        <v>0</v>
      </c>
      <c r="B1" s="2"/>
      <c r="C1" s="2"/>
      <c r="D1" s="3"/>
      <c r="E1" s="2"/>
      <c r="F1" s="3"/>
      <c r="G1" s="3"/>
      <c r="H1" s="3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5"/>
      <c r="B2" s="5"/>
      <c r="C2" s="5" t="s">
        <v>1</v>
      </c>
      <c r="D2" s="6" t="s">
        <v>2</v>
      </c>
      <c r="E2" s="5" t="s">
        <v>3</v>
      </c>
      <c r="F2" s="6"/>
      <c r="G2" s="6" t="s">
        <v>4</v>
      </c>
      <c r="H2" s="6"/>
      <c r="I2" s="6" t="s">
        <v>5</v>
      </c>
      <c r="J2" s="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5" t="s">
        <v>6</v>
      </c>
      <c r="B3" s="5" t="s">
        <v>7</v>
      </c>
      <c r="C3" s="5" t="s">
        <v>8</v>
      </c>
      <c r="D3" s="6" t="s">
        <v>9</v>
      </c>
      <c r="E3" s="5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5" t="s">
        <v>15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37" t="s">
        <v>16</v>
      </c>
      <c r="B4" s="38" t="s">
        <v>17</v>
      </c>
      <c r="C4" s="39">
        <v>1</v>
      </c>
      <c r="D4" s="40">
        <v>6000</v>
      </c>
      <c r="E4" s="39"/>
      <c r="F4" s="40">
        <f t="shared" ref="F4:F16" si="0">(E4*75)+D4</f>
        <v>6000</v>
      </c>
      <c r="G4" s="40">
        <v>5232</v>
      </c>
      <c r="H4" s="40">
        <f>G4/4</f>
        <v>1308</v>
      </c>
      <c r="I4" s="40">
        <f t="shared" ref="I4:I35" si="1">F4+H4-$I$65</f>
        <v>2559.5666666666666</v>
      </c>
      <c r="J4" s="7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>
      <c r="A5" s="41" t="s">
        <v>18</v>
      </c>
      <c r="B5" s="42" t="s">
        <v>19</v>
      </c>
      <c r="C5" s="43">
        <v>1</v>
      </c>
      <c r="D5" s="44"/>
      <c r="E5" s="43">
        <v>58</v>
      </c>
      <c r="F5" s="44">
        <f t="shared" si="0"/>
        <v>4350</v>
      </c>
      <c r="G5" s="44"/>
      <c r="H5" s="44">
        <f t="shared" ref="H5:H7" si="2">H4</f>
        <v>1308</v>
      </c>
      <c r="I5" s="45">
        <f t="shared" si="1"/>
        <v>909.56666666666661</v>
      </c>
      <c r="J5" s="4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>
      <c r="A6" s="41" t="s">
        <v>20</v>
      </c>
      <c r="B6" s="42" t="s">
        <v>21</v>
      </c>
      <c r="C6" s="43">
        <v>1</v>
      </c>
      <c r="D6" s="44"/>
      <c r="E6" s="43">
        <v>32</v>
      </c>
      <c r="F6" s="44">
        <f t="shared" si="0"/>
        <v>2400</v>
      </c>
      <c r="G6" s="44"/>
      <c r="H6" s="44">
        <f t="shared" si="2"/>
        <v>1308</v>
      </c>
      <c r="I6" s="45">
        <f t="shared" si="1"/>
        <v>-1040.4333333333334</v>
      </c>
      <c r="J6" s="4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41" t="s">
        <v>22</v>
      </c>
      <c r="B7" s="42">
        <v>3518</v>
      </c>
      <c r="C7" s="43">
        <v>1</v>
      </c>
      <c r="D7" s="44"/>
      <c r="E7" s="43">
        <v>31</v>
      </c>
      <c r="F7" s="44">
        <f t="shared" si="0"/>
        <v>2325</v>
      </c>
      <c r="G7" s="44"/>
      <c r="H7" s="44">
        <f t="shared" si="2"/>
        <v>1308</v>
      </c>
      <c r="I7" s="45">
        <f t="shared" si="1"/>
        <v>-1115.4333333333334</v>
      </c>
      <c r="J7" s="4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37" t="s">
        <v>23</v>
      </c>
      <c r="B8" s="38" t="s">
        <v>24</v>
      </c>
      <c r="C8" s="39">
        <v>2</v>
      </c>
      <c r="D8" s="40">
        <v>6000</v>
      </c>
      <c r="E8" s="39"/>
      <c r="F8" s="40">
        <f t="shared" si="0"/>
        <v>6000</v>
      </c>
      <c r="G8" s="40">
        <v>4324</v>
      </c>
      <c r="H8" s="40">
        <f>G8/4</f>
        <v>1081</v>
      </c>
      <c r="I8" s="40">
        <f t="shared" si="1"/>
        <v>2332.5666666666666</v>
      </c>
      <c r="J8" s="39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43" t="s">
        <v>25</v>
      </c>
      <c r="B9" s="46" t="s">
        <v>26</v>
      </c>
      <c r="C9" s="43">
        <v>2</v>
      </c>
      <c r="D9" s="44"/>
      <c r="E9" s="43">
        <v>39</v>
      </c>
      <c r="F9" s="44">
        <f t="shared" si="0"/>
        <v>2925</v>
      </c>
      <c r="G9" s="44"/>
      <c r="H9" s="44">
        <f t="shared" ref="H9:H11" si="3">H8</f>
        <v>1081</v>
      </c>
      <c r="I9" s="45">
        <f t="shared" si="1"/>
        <v>-742.43333333333339</v>
      </c>
      <c r="J9" s="4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>
      <c r="A10" s="43" t="s">
        <v>27</v>
      </c>
      <c r="B10" s="42" t="s">
        <v>28</v>
      </c>
      <c r="C10" s="43">
        <v>2</v>
      </c>
      <c r="D10" s="44"/>
      <c r="E10" s="43">
        <v>18</v>
      </c>
      <c r="F10" s="44">
        <f t="shared" si="0"/>
        <v>1350</v>
      </c>
      <c r="G10" s="44"/>
      <c r="H10" s="44">
        <f t="shared" si="3"/>
        <v>1081</v>
      </c>
      <c r="I10" s="45">
        <f t="shared" si="1"/>
        <v>-2317.4333333333334</v>
      </c>
      <c r="J10" s="4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>
      <c r="A11" s="41" t="s">
        <v>29</v>
      </c>
      <c r="B11" s="42" t="s">
        <v>30</v>
      </c>
      <c r="C11" s="43">
        <v>2</v>
      </c>
      <c r="D11" s="44"/>
      <c r="E11" s="43">
        <v>24</v>
      </c>
      <c r="F11" s="44">
        <f t="shared" si="0"/>
        <v>1800</v>
      </c>
      <c r="G11" s="44"/>
      <c r="H11" s="44">
        <f t="shared" si="3"/>
        <v>1081</v>
      </c>
      <c r="I11" s="45">
        <f t="shared" si="1"/>
        <v>-1867.4333333333334</v>
      </c>
      <c r="J11" s="4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>
      <c r="A12" s="37" t="s">
        <v>31</v>
      </c>
      <c r="B12" s="60">
        <v>2167</v>
      </c>
      <c r="C12" s="39">
        <v>3</v>
      </c>
      <c r="D12" s="40">
        <v>6000</v>
      </c>
      <c r="E12" s="39"/>
      <c r="F12" s="40">
        <f t="shared" si="0"/>
        <v>6000</v>
      </c>
      <c r="G12" s="40">
        <v>2792</v>
      </c>
      <c r="H12" s="40">
        <f>G12/4</f>
        <v>698</v>
      </c>
      <c r="I12" s="40">
        <f t="shared" si="1"/>
        <v>1949.5666666666666</v>
      </c>
      <c r="J12" s="3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>
      <c r="A13" s="56" t="s">
        <v>32</v>
      </c>
      <c r="B13" s="62" t="s">
        <v>33</v>
      </c>
      <c r="C13" s="58">
        <v>3</v>
      </c>
      <c r="D13" s="44"/>
      <c r="E13" s="43">
        <v>40</v>
      </c>
      <c r="F13" s="44">
        <f t="shared" si="0"/>
        <v>3000</v>
      </c>
      <c r="G13" s="44"/>
      <c r="H13" s="44">
        <f t="shared" ref="H13:H15" si="4">H12</f>
        <v>698</v>
      </c>
      <c r="I13" s="45">
        <f t="shared" si="1"/>
        <v>-1050.4333333333334</v>
      </c>
      <c r="J13" s="4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>
      <c r="A14" s="56" t="s">
        <v>34</v>
      </c>
      <c r="B14" s="62">
        <v>1382</v>
      </c>
      <c r="C14" s="58">
        <v>3</v>
      </c>
      <c r="D14" s="44"/>
      <c r="E14" s="43">
        <v>47</v>
      </c>
      <c r="F14" s="44">
        <f t="shared" si="0"/>
        <v>3525</v>
      </c>
      <c r="G14" s="44"/>
      <c r="H14" s="44">
        <f t="shared" si="4"/>
        <v>698</v>
      </c>
      <c r="I14" s="45">
        <f t="shared" si="1"/>
        <v>-525.43333333333339</v>
      </c>
      <c r="J14" s="4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>
      <c r="A15" s="56" t="s">
        <v>35</v>
      </c>
      <c r="B15" s="101">
        <v>11497</v>
      </c>
      <c r="C15" s="58">
        <v>3</v>
      </c>
      <c r="D15" s="44"/>
      <c r="E15" s="43">
        <v>68</v>
      </c>
      <c r="F15" s="44">
        <f t="shared" si="0"/>
        <v>5100</v>
      </c>
      <c r="G15" s="48"/>
      <c r="H15" s="44">
        <f t="shared" si="4"/>
        <v>698</v>
      </c>
      <c r="I15" s="45">
        <f t="shared" si="1"/>
        <v>1049.5666666666666</v>
      </c>
      <c r="J15" s="49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>
      <c r="A16" s="57" t="s">
        <v>36</v>
      </c>
      <c r="B16" s="102">
        <v>32717</v>
      </c>
      <c r="C16" s="59">
        <v>4</v>
      </c>
      <c r="D16" s="40">
        <v>3000</v>
      </c>
      <c r="E16" s="39"/>
      <c r="F16" s="40">
        <f t="shared" si="0"/>
        <v>3000</v>
      </c>
      <c r="G16" s="40">
        <v>100</v>
      </c>
      <c r="H16" s="40">
        <f>G16/3</f>
        <v>33.333333333333336</v>
      </c>
      <c r="I16" s="40">
        <f t="shared" si="1"/>
        <v>-1715.1</v>
      </c>
      <c r="J16" s="3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>
      <c r="A17" s="56" t="s">
        <v>37</v>
      </c>
      <c r="B17" s="101">
        <v>37257</v>
      </c>
      <c r="C17" s="58">
        <v>4</v>
      </c>
      <c r="D17" s="44"/>
      <c r="E17" s="43">
        <v>58</v>
      </c>
      <c r="F17" s="44">
        <f t="shared" ref="F17:F26" si="5">(E17*75)+D17</f>
        <v>4350</v>
      </c>
      <c r="G17" s="44"/>
      <c r="H17" s="44">
        <f t="shared" ref="H17:H18" si="6">H16</f>
        <v>33.333333333333336</v>
      </c>
      <c r="I17" s="45">
        <f t="shared" si="1"/>
        <v>-365.10000000000036</v>
      </c>
      <c r="J17" s="4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>
      <c r="A18" s="56" t="s">
        <v>38</v>
      </c>
      <c r="B18" s="62" t="s">
        <v>39</v>
      </c>
      <c r="C18" s="58">
        <v>4</v>
      </c>
      <c r="D18" s="44"/>
      <c r="E18" s="43">
        <v>65</v>
      </c>
      <c r="F18" s="44">
        <f t="shared" si="5"/>
        <v>4875</v>
      </c>
      <c r="G18" s="44"/>
      <c r="H18" s="44">
        <f t="shared" si="6"/>
        <v>33.333333333333336</v>
      </c>
      <c r="I18" s="45">
        <f t="shared" si="1"/>
        <v>159.89999999999964</v>
      </c>
      <c r="J18" s="43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>
      <c r="A19" s="125" t="s">
        <v>132</v>
      </c>
      <c r="B19" s="126">
        <v>11327</v>
      </c>
      <c r="C19" s="127">
        <v>4</v>
      </c>
      <c r="D19" s="48"/>
      <c r="E19" s="49"/>
      <c r="F19" s="48">
        <f t="shared" si="5"/>
        <v>0</v>
      </c>
      <c r="G19" s="48"/>
      <c r="H19" s="48">
        <v>0</v>
      </c>
      <c r="I19" s="128">
        <f t="shared" si="1"/>
        <v>-4748.4333333333334</v>
      </c>
      <c r="J19" s="49" t="s">
        <v>385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>
      <c r="A20" s="50" t="s">
        <v>40</v>
      </c>
      <c r="B20" s="61">
        <v>28344</v>
      </c>
      <c r="C20" s="39">
        <v>5</v>
      </c>
      <c r="D20" s="40">
        <v>6000</v>
      </c>
      <c r="E20" s="39"/>
      <c r="F20" s="40">
        <f t="shared" si="5"/>
        <v>6000</v>
      </c>
      <c r="G20" s="40">
        <v>1106</v>
      </c>
      <c r="H20" s="40">
        <f>G20/4</f>
        <v>276.5</v>
      </c>
      <c r="I20" s="40">
        <f t="shared" si="1"/>
        <v>1528.0666666666666</v>
      </c>
      <c r="J20" s="39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>
      <c r="A21" s="41" t="s">
        <v>41</v>
      </c>
      <c r="B21" s="42" t="s">
        <v>42</v>
      </c>
      <c r="C21" s="43">
        <v>5</v>
      </c>
      <c r="D21" s="44"/>
      <c r="E21" s="43">
        <v>71</v>
      </c>
      <c r="F21" s="44">
        <f t="shared" si="5"/>
        <v>5325</v>
      </c>
      <c r="G21" s="44"/>
      <c r="H21" s="44">
        <f t="shared" ref="H21:H23" si="7">H20</f>
        <v>276.5</v>
      </c>
      <c r="I21" s="45">
        <f t="shared" si="1"/>
        <v>853.06666666666661</v>
      </c>
      <c r="J21" s="4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>
      <c r="A22" s="41" t="s">
        <v>43</v>
      </c>
      <c r="B22" s="64">
        <v>11256</v>
      </c>
      <c r="C22" s="43">
        <v>5</v>
      </c>
      <c r="D22" s="44"/>
      <c r="E22" s="43">
        <v>50</v>
      </c>
      <c r="F22" s="44">
        <f t="shared" si="5"/>
        <v>3750</v>
      </c>
      <c r="G22" s="44"/>
      <c r="H22" s="44">
        <f t="shared" si="7"/>
        <v>276.5</v>
      </c>
      <c r="I22" s="45">
        <f t="shared" si="1"/>
        <v>-721.93333333333339</v>
      </c>
      <c r="J22" s="4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>
      <c r="A23" s="56" t="s">
        <v>44</v>
      </c>
      <c r="B23" s="62" t="s">
        <v>45</v>
      </c>
      <c r="C23" s="58">
        <v>5</v>
      </c>
      <c r="D23" s="44"/>
      <c r="E23" s="43">
        <v>15</v>
      </c>
      <c r="F23" s="44">
        <f t="shared" si="5"/>
        <v>1125</v>
      </c>
      <c r="G23" s="44"/>
      <c r="H23" s="44">
        <f t="shared" si="7"/>
        <v>276.5</v>
      </c>
      <c r="I23" s="45">
        <f t="shared" si="1"/>
        <v>-3346.9333333333334</v>
      </c>
      <c r="J23" s="43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>
      <c r="A24" s="57" t="s">
        <v>46</v>
      </c>
      <c r="B24" s="66" t="s">
        <v>47</v>
      </c>
      <c r="C24" s="59">
        <v>6</v>
      </c>
      <c r="D24" s="40">
        <v>6000</v>
      </c>
      <c r="E24" s="39"/>
      <c r="F24" s="40">
        <f t="shared" si="5"/>
        <v>6000</v>
      </c>
      <c r="G24" s="40">
        <v>1704</v>
      </c>
      <c r="H24" s="40">
        <f>G24/4</f>
        <v>426</v>
      </c>
      <c r="I24" s="40">
        <f t="shared" si="1"/>
        <v>1677.5666666666666</v>
      </c>
      <c r="J24" s="39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>
      <c r="A25" s="56" t="s">
        <v>48</v>
      </c>
      <c r="B25" s="103">
        <v>23792</v>
      </c>
      <c r="C25" s="58">
        <v>6</v>
      </c>
      <c r="D25" s="44"/>
      <c r="E25" s="43">
        <v>13</v>
      </c>
      <c r="F25" s="44">
        <f t="shared" si="5"/>
        <v>975</v>
      </c>
      <c r="G25" s="44"/>
      <c r="H25" s="44">
        <f t="shared" ref="H25:H27" si="8">H24</f>
        <v>426</v>
      </c>
      <c r="I25" s="45">
        <f t="shared" si="1"/>
        <v>-3347.4333333333334</v>
      </c>
      <c r="J25" s="4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>
      <c r="A26" s="56" t="s">
        <v>49</v>
      </c>
      <c r="B26" s="101">
        <v>11408</v>
      </c>
      <c r="C26" s="58">
        <v>6</v>
      </c>
      <c r="D26" s="44"/>
      <c r="E26" s="43">
        <v>37</v>
      </c>
      <c r="F26" s="44">
        <f t="shared" si="5"/>
        <v>2775</v>
      </c>
      <c r="G26" s="44"/>
      <c r="H26" s="44">
        <f t="shared" si="8"/>
        <v>426</v>
      </c>
      <c r="I26" s="45">
        <f t="shared" si="1"/>
        <v>-1547.4333333333334</v>
      </c>
      <c r="J26" s="4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>
      <c r="A27" s="56" t="s">
        <v>50</v>
      </c>
      <c r="B27" s="62" t="s">
        <v>51</v>
      </c>
      <c r="C27" s="58">
        <v>6</v>
      </c>
      <c r="D27" s="44"/>
      <c r="E27" s="43">
        <v>57</v>
      </c>
      <c r="F27" s="44">
        <f t="shared" ref="F27:F29" si="9">(E27*75)+D27</f>
        <v>4275</v>
      </c>
      <c r="G27" s="44"/>
      <c r="H27" s="44">
        <f t="shared" si="8"/>
        <v>426</v>
      </c>
      <c r="I27" s="45">
        <f t="shared" si="1"/>
        <v>-47.433333333333394</v>
      </c>
      <c r="J27" s="47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>
      <c r="A28" s="57" t="s">
        <v>52</v>
      </c>
      <c r="B28" s="67">
        <v>1992</v>
      </c>
      <c r="C28" s="59">
        <v>7</v>
      </c>
      <c r="D28" s="40">
        <v>6000</v>
      </c>
      <c r="E28" s="39"/>
      <c r="F28" s="40">
        <f t="shared" si="9"/>
        <v>6000</v>
      </c>
      <c r="G28" s="40">
        <v>1441</v>
      </c>
      <c r="H28" s="40">
        <f>G28/4</f>
        <v>360.25</v>
      </c>
      <c r="I28" s="40">
        <f t="shared" si="1"/>
        <v>1611.8166666666666</v>
      </c>
      <c r="J28" s="39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>
      <c r="A29" s="56" t="s">
        <v>53</v>
      </c>
      <c r="B29" s="101">
        <v>11340</v>
      </c>
      <c r="C29" s="58">
        <v>7</v>
      </c>
      <c r="D29" s="44"/>
      <c r="E29" s="43">
        <v>52</v>
      </c>
      <c r="F29" s="44">
        <f t="shared" si="9"/>
        <v>3900</v>
      </c>
      <c r="G29" s="44"/>
      <c r="H29" s="44">
        <f t="shared" ref="H29:H31" si="10">H28</f>
        <v>360.25</v>
      </c>
      <c r="I29" s="45">
        <f t="shared" si="1"/>
        <v>-488.18333333333339</v>
      </c>
      <c r="J29" s="4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>
      <c r="A30" s="63" t="s">
        <v>54</v>
      </c>
      <c r="B30" s="68">
        <v>11297</v>
      </c>
      <c r="C30" s="58">
        <v>7</v>
      </c>
      <c r="D30" s="44"/>
      <c r="E30" s="43">
        <v>5</v>
      </c>
      <c r="F30" s="44">
        <f t="shared" ref="F30:F59" si="11">(E30*75)+D30</f>
        <v>375</v>
      </c>
      <c r="G30" s="44"/>
      <c r="H30" s="44">
        <f t="shared" si="10"/>
        <v>360.25</v>
      </c>
      <c r="I30" s="45">
        <f t="shared" si="1"/>
        <v>-4013.1833333333334</v>
      </c>
      <c r="J30" s="47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>
      <c r="A31" s="56" t="s">
        <v>55</v>
      </c>
      <c r="B31" s="68">
        <v>11532</v>
      </c>
      <c r="C31" s="58">
        <v>7</v>
      </c>
      <c r="D31" s="44"/>
      <c r="E31" s="43">
        <v>78</v>
      </c>
      <c r="F31" s="44">
        <f t="shared" si="11"/>
        <v>5850</v>
      </c>
      <c r="G31" s="44"/>
      <c r="H31" s="44">
        <f t="shared" si="10"/>
        <v>360.25</v>
      </c>
      <c r="I31" s="45">
        <f t="shared" si="1"/>
        <v>1461.8166666666666</v>
      </c>
      <c r="J31" s="47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>
      <c r="A32" s="57" t="s">
        <v>56</v>
      </c>
      <c r="B32" s="102">
        <v>24859</v>
      </c>
      <c r="C32" s="59">
        <v>8</v>
      </c>
      <c r="D32" s="40">
        <v>6000</v>
      </c>
      <c r="E32" s="39"/>
      <c r="F32" s="40">
        <f t="shared" si="11"/>
        <v>6000</v>
      </c>
      <c r="G32" s="40">
        <v>1738</v>
      </c>
      <c r="H32" s="40">
        <f>G32/4</f>
        <v>434.5</v>
      </c>
      <c r="I32" s="40">
        <f t="shared" si="1"/>
        <v>1686.0666666666666</v>
      </c>
      <c r="J32" s="3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>
      <c r="A33" s="51" t="s">
        <v>57</v>
      </c>
      <c r="B33" s="65">
        <v>11345</v>
      </c>
      <c r="C33" s="43">
        <v>8</v>
      </c>
      <c r="D33" s="44"/>
      <c r="E33" s="43">
        <v>48</v>
      </c>
      <c r="F33" s="44">
        <f t="shared" si="11"/>
        <v>3600</v>
      </c>
      <c r="G33" s="44"/>
      <c r="H33" s="44">
        <f t="shared" ref="H33:H34" si="12">H32</f>
        <v>434.5</v>
      </c>
      <c r="I33" s="45">
        <f t="shared" si="1"/>
        <v>-713.93333333333339</v>
      </c>
      <c r="J33" s="47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>
      <c r="A34" s="41" t="s">
        <v>58</v>
      </c>
      <c r="B34" s="42" t="s">
        <v>59</v>
      </c>
      <c r="C34" s="43">
        <v>8</v>
      </c>
      <c r="D34" s="44"/>
      <c r="E34" s="43">
        <v>62</v>
      </c>
      <c r="F34" s="44">
        <f t="shared" si="11"/>
        <v>4650</v>
      </c>
      <c r="G34" s="44"/>
      <c r="H34" s="44">
        <f t="shared" si="12"/>
        <v>434.5</v>
      </c>
      <c r="I34" s="45">
        <f t="shared" si="1"/>
        <v>336.06666666666661</v>
      </c>
      <c r="J34" s="4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>
      <c r="A35" s="43" t="s">
        <v>60</v>
      </c>
      <c r="B35" s="43">
        <v>28212</v>
      </c>
      <c r="C35" s="43">
        <v>8</v>
      </c>
      <c r="D35" s="44"/>
      <c r="E35" s="43">
        <v>44</v>
      </c>
      <c r="F35" s="44">
        <f t="shared" si="11"/>
        <v>3300</v>
      </c>
      <c r="G35" s="44"/>
      <c r="H35" s="44">
        <f>H32</f>
        <v>434.5</v>
      </c>
      <c r="I35" s="45">
        <f t="shared" si="1"/>
        <v>-1013.9333333333334</v>
      </c>
      <c r="J35" s="4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>
      <c r="A36" s="37" t="s">
        <v>61</v>
      </c>
      <c r="B36" s="38" t="s">
        <v>62</v>
      </c>
      <c r="C36" s="39">
        <v>9</v>
      </c>
      <c r="D36" s="40">
        <v>6000</v>
      </c>
      <c r="E36" s="39"/>
      <c r="F36" s="40">
        <f t="shared" si="11"/>
        <v>6000</v>
      </c>
      <c r="G36" s="40">
        <v>1165</v>
      </c>
      <c r="H36" s="40">
        <f>G36/4</f>
        <v>291.25</v>
      </c>
      <c r="I36" s="40">
        <f t="shared" ref="I36:I63" si="13">F36+H36-$I$65</f>
        <v>1542.8166666666666</v>
      </c>
      <c r="J36" s="39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>
      <c r="A37" s="41" t="s">
        <v>63</v>
      </c>
      <c r="B37" s="42" t="s">
        <v>64</v>
      </c>
      <c r="C37" s="43">
        <v>9</v>
      </c>
      <c r="D37" s="44"/>
      <c r="E37" s="43">
        <v>54</v>
      </c>
      <c r="F37" s="44">
        <f t="shared" si="11"/>
        <v>4050</v>
      </c>
      <c r="G37" s="44"/>
      <c r="H37" s="44">
        <f t="shared" ref="H37:H39" si="14">H36</f>
        <v>291.25</v>
      </c>
      <c r="I37" s="45">
        <f t="shared" si="13"/>
        <v>-407.18333333333339</v>
      </c>
      <c r="J37" s="4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>
      <c r="A38" s="41" t="s">
        <v>65</v>
      </c>
      <c r="B38" s="42" t="s">
        <v>66</v>
      </c>
      <c r="C38" s="43">
        <v>9</v>
      </c>
      <c r="D38" s="44"/>
      <c r="E38" s="43">
        <v>53</v>
      </c>
      <c r="F38" s="44">
        <f t="shared" si="11"/>
        <v>3975</v>
      </c>
      <c r="G38" s="44"/>
      <c r="H38" s="44">
        <f t="shared" si="14"/>
        <v>291.25</v>
      </c>
      <c r="I38" s="45">
        <f t="shared" si="13"/>
        <v>-482.18333333333339</v>
      </c>
      <c r="J38" s="4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>
      <c r="A39" s="43" t="s">
        <v>67</v>
      </c>
      <c r="B39" s="42">
        <v>20835</v>
      </c>
      <c r="C39" s="43">
        <v>9</v>
      </c>
      <c r="D39" s="44"/>
      <c r="E39" s="43">
        <v>11</v>
      </c>
      <c r="F39" s="44">
        <f t="shared" si="11"/>
        <v>825</v>
      </c>
      <c r="G39" s="44"/>
      <c r="H39" s="44">
        <f t="shared" si="14"/>
        <v>291.25</v>
      </c>
      <c r="I39" s="45">
        <f t="shared" si="13"/>
        <v>-3632.1833333333334</v>
      </c>
      <c r="J39" s="4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>
      <c r="A40" s="50" t="s">
        <v>68</v>
      </c>
      <c r="B40" s="104">
        <v>4128</v>
      </c>
      <c r="C40" s="39">
        <v>10</v>
      </c>
      <c r="D40" s="40">
        <v>6000</v>
      </c>
      <c r="E40" s="39"/>
      <c r="F40" s="40">
        <f t="shared" si="11"/>
        <v>6000</v>
      </c>
      <c r="G40" s="40">
        <v>3321</v>
      </c>
      <c r="H40" s="40">
        <f>G40/4</f>
        <v>830.25</v>
      </c>
      <c r="I40" s="40">
        <f t="shared" si="13"/>
        <v>2081.8166666666666</v>
      </c>
      <c r="J40" s="3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>
      <c r="A41" s="41" t="s">
        <v>69</v>
      </c>
      <c r="B41" s="46" t="s">
        <v>70</v>
      </c>
      <c r="C41" s="43">
        <v>10</v>
      </c>
      <c r="D41" s="44"/>
      <c r="E41" s="43">
        <v>29</v>
      </c>
      <c r="F41" s="44">
        <f t="shared" si="11"/>
        <v>2175</v>
      </c>
      <c r="G41" s="44"/>
      <c r="H41" s="44">
        <f t="shared" ref="H41:H43" si="15">H40</f>
        <v>830.25</v>
      </c>
      <c r="I41" s="45">
        <f t="shared" si="13"/>
        <v>-1743.1833333333334</v>
      </c>
      <c r="J41" s="4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>
      <c r="A42" s="41" t="s">
        <v>71</v>
      </c>
      <c r="B42" s="42" t="s">
        <v>72</v>
      </c>
      <c r="C42" s="43">
        <v>10</v>
      </c>
      <c r="D42" s="44"/>
      <c r="E42" s="43">
        <v>90</v>
      </c>
      <c r="F42" s="44">
        <f t="shared" si="11"/>
        <v>6750</v>
      </c>
      <c r="G42" s="44"/>
      <c r="H42" s="44">
        <f t="shared" si="15"/>
        <v>830.25</v>
      </c>
      <c r="I42" s="45">
        <f t="shared" si="13"/>
        <v>2831.8166666666666</v>
      </c>
      <c r="J42" s="4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>
      <c r="A43" s="41" t="s">
        <v>73</v>
      </c>
      <c r="B43" s="42" t="s">
        <v>74</v>
      </c>
      <c r="C43" s="43">
        <v>10</v>
      </c>
      <c r="D43" s="44"/>
      <c r="E43" s="43">
        <v>47</v>
      </c>
      <c r="F43" s="44">
        <f t="shared" si="11"/>
        <v>3525</v>
      </c>
      <c r="G43" s="44"/>
      <c r="H43" s="44">
        <f t="shared" si="15"/>
        <v>830.25</v>
      </c>
      <c r="I43" s="45">
        <f t="shared" si="13"/>
        <v>-393.18333333333339</v>
      </c>
      <c r="J43" s="4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>
      <c r="A44" s="37" t="s">
        <v>75</v>
      </c>
      <c r="B44" s="38">
        <v>11521</v>
      </c>
      <c r="C44" s="39">
        <v>11</v>
      </c>
      <c r="D44" s="40">
        <v>6000</v>
      </c>
      <c r="E44" s="39"/>
      <c r="F44" s="40">
        <f t="shared" si="11"/>
        <v>6000</v>
      </c>
      <c r="G44" s="40">
        <v>1254</v>
      </c>
      <c r="H44" s="40">
        <f>G44/4</f>
        <v>313.5</v>
      </c>
      <c r="I44" s="40">
        <f t="shared" si="13"/>
        <v>1565.0666666666666</v>
      </c>
      <c r="J44" s="39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customHeight="1">
      <c r="A45" s="52" t="s">
        <v>76</v>
      </c>
      <c r="B45" s="42" t="s">
        <v>77</v>
      </c>
      <c r="C45" s="43">
        <v>11</v>
      </c>
      <c r="D45" s="44"/>
      <c r="E45" s="43">
        <v>56</v>
      </c>
      <c r="F45" s="44">
        <f t="shared" si="11"/>
        <v>4200</v>
      </c>
      <c r="G45" s="44"/>
      <c r="H45" s="44">
        <f t="shared" ref="H45:H47" si="16">H44</f>
        <v>313.5</v>
      </c>
      <c r="I45" s="45">
        <f t="shared" si="13"/>
        <v>-234.93333333333339</v>
      </c>
      <c r="J45" s="47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customHeight="1">
      <c r="A46" s="41" t="s">
        <v>78</v>
      </c>
      <c r="B46" s="42" t="s">
        <v>79</v>
      </c>
      <c r="C46" s="43">
        <v>11</v>
      </c>
      <c r="D46" s="44"/>
      <c r="E46" s="43">
        <v>53</v>
      </c>
      <c r="F46" s="44">
        <f t="shared" si="11"/>
        <v>3975</v>
      </c>
      <c r="G46" s="44"/>
      <c r="H46" s="44">
        <f t="shared" si="16"/>
        <v>313.5</v>
      </c>
      <c r="I46" s="45">
        <f t="shared" si="13"/>
        <v>-459.93333333333339</v>
      </c>
      <c r="J46" s="43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" customHeight="1">
      <c r="A47" s="41" t="s">
        <v>80</v>
      </c>
      <c r="B47" s="105">
        <v>21402</v>
      </c>
      <c r="C47" s="43">
        <v>11</v>
      </c>
      <c r="D47" s="44"/>
      <c r="E47" s="43">
        <v>73</v>
      </c>
      <c r="F47" s="44">
        <f t="shared" si="11"/>
        <v>5475</v>
      </c>
      <c r="G47" s="44"/>
      <c r="H47" s="44">
        <f t="shared" si="16"/>
        <v>313.5</v>
      </c>
      <c r="I47" s="45">
        <f t="shared" si="13"/>
        <v>1040.0666666666666</v>
      </c>
      <c r="J47" s="47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customHeight="1">
      <c r="A48" s="50" t="s">
        <v>81</v>
      </c>
      <c r="B48" s="38" t="s">
        <v>82</v>
      </c>
      <c r="C48" s="39">
        <v>12</v>
      </c>
      <c r="D48" s="40">
        <v>6000</v>
      </c>
      <c r="E48" s="39"/>
      <c r="F48" s="40">
        <f t="shared" si="11"/>
        <v>6000</v>
      </c>
      <c r="G48" s="40">
        <v>2280</v>
      </c>
      <c r="H48" s="40">
        <f>G48/4</f>
        <v>570</v>
      </c>
      <c r="I48" s="40">
        <f t="shared" si="13"/>
        <v>1821.5666666666666</v>
      </c>
      <c r="J48" s="39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customHeight="1">
      <c r="A49" s="41" t="s">
        <v>83</v>
      </c>
      <c r="B49" s="42" t="s">
        <v>84</v>
      </c>
      <c r="C49" s="43">
        <v>12</v>
      </c>
      <c r="D49" s="44"/>
      <c r="E49" s="43">
        <v>121</v>
      </c>
      <c r="F49" s="44">
        <f t="shared" si="11"/>
        <v>9075</v>
      </c>
      <c r="G49" s="44"/>
      <c r="H49" s="44">
        <f t="shared" ref="H49:H50" si="17">H48</f>
        <v>570</v>
      </c>
      <c r="I49" s="45">
        <f t="shared" si="13"/>
        <v>4896.5666666666666</v>
      </c>
      <c r="J49" s="4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customHeight="1">
      <c r="A50" s="41" t="s">
        <v>85</v>
      </c>
      <c r="B50" s="42">
        <v>11479</v>
      </c>
      <c r="C50" s="43">
        <v>12</v>
      </c>
      <c r="D50" s="44"/>
      <c r="E50" s="43">
        <v>16</v>
      </c>
      <c r="F50" s="44">
        <f t="shared" si="11"/>
        <v>1200</v>
      </c>
      <c r="G50" s="44"/>
      <c r="H50" s="44">
        <f t="shared" si="17"/>
        <v>570</v>
      </c>
      <c r="I50" s="45">
        <f t="shared" si="13"/>
        <v>-2978.4333333333334</v>
      </c>
      <c r="J50" s="4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 customHeight="1">
      <c r="A51" s="43" t="s">
        <v>86</v>
      </c>
      <c r="B51" s="43">
        <v>32650</v>
      </c>
      <c r="C51" s="43">
        <v>12</v>
      </c>
      <c r="D51" s="44"/>
      <c r="E51" s="43">
        <v>100</v>
      </c>
      <c r="F51" s="44">
        <f t="shared" si="11"/>
        <v>7500</v>
      </c>
      <c r="G51" s="44"/>
      <c r="H51" s="44">
        <f>H48</f>
        <v>570</v>
      </c>
      <c r="I51" s="45">
        <f t="shared" si="13"/>
        <v>3321.5666666666666</v>
      </c>
      <c r="J51" s="47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customHeight="1">
      <c r="A52" s="50" t="s">
        <v>87</v>
      </c>
      <c r="B52" s="71">
        <v>11482</v>
      </c>
      <c r="C52" s="39">
        <v>13</v>
      </c>
      <c r="D52" s="40">
        <v>6000</v>
      </c>
      <c r="E52" s="39"/>
      <c r="F52" s="40">
        <f t="shared" si="11"/>
        <v>6000</v>
      </c>
      <c r="G52" s="40">
        <v>2168</v>
      </c>
      <c r="H52" s="40">
        <f>G52/4</f>
        <v>542</v>
      </c>
      <c r="I52" s="40">
        <f t="shared" si="13"/>
        <v>1793.5666666666666</v>
      </c>
      <c r="J52" s="39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 customHeight="1">
      <c r="A53" s="56" t="s">
        <v>88</v>
      </c>
      <c r="B53" s="62" t="s">
        <v>89</v>
      </c>
      <c r="C53" s="58">
        <v>13</v>
      </c>
      <c r="D53" s="44"/>
      <c r="E53" s="43">
        <v>16</v>
      </c>
      <c r="F53" s="44">
        <f t="shared" si="11"/>
        <v>1200</v>
      </c>
      <c r="G53" s="44"/>
      <c r="H53" s="44">
        <f t="shared" ref="H53:H55" si="18">H52</f>
        <v>542</v>
      </c>
      <c r="I53" s="45">
        <f t="shared" si="13"/>
        <v>-3006.4333333333334</v>
      </c>
      <c r="J53" s="4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customHeight="1">
      <c r="A54" s="69" t="s">
        <v>90</v>
      </c>
      <c r="B54" s="68">
        <v>2796</v>
      </c>
      <c r="C54" s="58">
        <v>13</v>
      </c>
      <c r="D54" s="44"/>
      <c r="E54" s="43">
        <v>36</v>
      </c>
      <c r="F54" s="44">
        <f t="shared" si="11"/>
        <v>2700</v>
      </c>
      <c r="G54" s="44"/>
      <c r="H54" s="44">
        <f t="shared" si="18"/>
        <v>542</v>
      </c>
      <c r="I54" s="45">
        <f t="shared" si="13"/>
        <v>-1506.4333333333334</v>
      </c>
      <c r="J54" s="47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>
      <c r="A55" s="56" t="s">
        <v>91</v>
      </c>
      <c r="B55" s="101">
        <v>11272</v>
      </c>
      <c r="C55" s="58">
        <v>13</v>
      </c>
      <c r="D55" s="48"/>
      <c r="E55" s="43">
        <v>93</v>
      </c>
      <c r="F55" s="44">
        <f t="shared" si="11"/>
        <v>6975</v>
      </c>
      <c r="G55" s="48"/>
      <c r="H55" s="44">
        <f t="shared" si="18"/>
        <v>542</v>
      </c>
      <c r="I55" s="45">
        <f t="shared" si="13"/>
        <v>2768.5666666666666</v>
      </c>
      <c r="J55" s="4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customHeight="1">
      <c r="A56" s="70" t="s">
        <v>92</v>
      </c>
      <c r="B56" s="73">
        <v>4337</v>
      </c>
      <c r="C56" s="59">
        <v>14</v>
      </c>
      <c r="D56" s="40">
        <v>3000</v>
      </c>
      <c r="E56" s="39"/>
      <c r="F56" s="40">
        <f t="shared" si="11"/>
        <v>3000</v>
      </c>
      <c r="G56" s="40">
        <v>881</v>
      </c>
      <c r="H56" s="40">
        <f>G56/3</f>
        <v>293.66666666666669</v>
      </c>
      <c r="I56" s="40">
        <f t="shared" si="13"/>
        <v>-1454.7666666666669</v>
      </c>
      <c r="J56" s="39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customHeight="1">
      <c r="A57" s="56" t="s">
        <v>93</v>
      </c>
      <c r="B57" s="62" t="s">
        <v>94</v>
      </c>
      <c r="C57" s="58">
        <v>14</v>
      </c>
      <c r="D57" s="48"/>
      <c r="E57" s="43">
        <v>94</v>
      </c>
      <c r="F57" s="44">
        <f t="shared" si="11"/>
        <v>7050</v>
      </c>
      <c r="G57" s="48"/>
      <c r="H57" s="44">
        <f t="shared" ref="H57" si="19">H56</f>
        <v>293.66666666666669</v>
      </c>
      <c r="I57" s="45">
        <f t="shared" si="13"/>
        <v>2595.2333333333336</v>
      </c>
      <c r="J57" s="49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customHeight="1">
      <c r="A58" s="56" t="s">
        <v>95</v>
      </c>
      <c r="B58" s="103">
        <v>11314</v>
      </c>
      <c r="C58" s="58">
        <v>14</v>
      </c>
      <c r="D58" s="48"/>
      <c r="E58" s="43">
        <v>177</v>
      </c>
      <c r="F58" s="44">
        <f t="shared" si="11"/>
        <v>13275</v>
      </c>
      <c r="G58" s="48"/>
      <c r="H58" s="44">
        <f>H57</f>
        <v>293.66666666666669</v>
      </c>
      <c r="I58" s="45">
        <f t="shared" si="13"/>
        <v>8820.2333333333336</v>
      </c>
      <c r="J58" s="49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customHeight="1">
      <c r="A59" s="125" t="s">
        <v>163</v>
      </c>
      <c r="B59" s="129">
        <v>11438</v>
      </c>
      <c r="C59" s="127">
        <v>14</v>
      </c>
      <c r="D59" s="48"/>
      <c r="E59" s="49"/>
      <c r="F59" s="48">
        <f t="shared" si="11"/>
        <v>0</v>
      </c>
      <c r="G59" s="48"/>
      <c r="H59" s="48">
        <v>0</v>
      </c>
      <c r="I59" s="128">
        <f t="shared" si="13"/>
        <v>-4748.4333333333334</v>
      </c>
      <c r="J59" s="49" t="s">
        <v>385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customHeight="1">
      <c r="A60" s="57" t="s">
        <v>96</v>
      </c>
      <c r="B60" s="102">
        <v>44209</v>
      </c>
      <c r="C60" s="59">
        <v>15</v>
      </c>
      <c r="D60" s="40">
        <v>6000</v>
      </c>
      <c r="E60" s="39"/>
      <c r="F60" s="40">
        <f t="shared" ref="F60:F63" si="20">(E60*75)+D60</f>
        <v>6000</v>
      </c>
      <c r="G60" s="40">
        <v>400</v>
      </c>
      <c r="H60" s="40">
        <f>G60/4</f>
        <v>100</v>
      </c>
      <c r="I60" s="40">
        <f t="shared" si="13"/>
        <v>1351.5666666666666</v>
      </c>
      <c r="J60" s="39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 customHeight="1">
      <c r="A61" s="56" t="s">
        <v>97</v>
      </c>
      <c r="B61" s="62" t="s">
        <v>98</v>
      </c>
      <c r="C61" s="58">
        <v>15</v>
      </c>
      <c r="D61" s="44"/>
      <c r="E61" s="43">
        <v>44</v>
      </c>
      <c r="F61" s="44">
        <f t="shared" si="20"/>
        <v>3300</v>
      </c>
      <c r="G61" s="44"/>
      <c r="H61" s="44">
        <f t="shared" ref="H61:H63" si="21">H60</f>
        <v>100</v>
      </c>
      <c r="I61" s="45">
        <f t="shared" si="13"/>
        <v>-1348.4333333333334</v>
      </c>
      <c r="J61" s="4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 customHeight="1">
      <c r="A62" s="56" t="s">
        <v>99</v>
      </c>
      <c r="B62" s="62" t="s">
        <v>100</v>
      </c>
      <c r="C62" s="58">
        <v>15</v>
      </c>
      <c r="D62" s="44"/>
      <c r="E62" s="43">
        <v>9</v>
      </c>
      <c r="F62" s="44">
        <f t="shared" si="20"/>
        <v>675</v>
      </c>
      <c r="G62" s="44"/>
      <c r="H62" s="44">
        <f t="shared" si="21"/>
        <v>100</v>
      </c>
      <c r="I62" s="45">
        <f t="shared" si="13"/>
        <v>-3973.4333333333334</v>
      </c>
      <c r="J62" s="47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 customHeight="1">
      <c r="A63" s="41" t="s">
        <v>101</v>
      </c>
      <c r="B63" s="72" t="s">
        <v>102</v>
      </c>
      <c r="C63" s="43">
        <v>15</v>
      </c>
      <c r="D63" s="44"/>
      <c r="E63" s="43">
        <v>96</v>
      </c>
      <c r="F63" s="44">
        <f t="shared" si="20"/>
        <v>7200</v>
      </c>
      <c r="G63" s="44"/>
      <c r="H63" s="44">
        <f t="shared" si="21"/>
        <v>100</v>
      </c>
      <c r="I63" s="45">
        <f t="shared" si="13"/>
        <v>2551.5666666666666</v>
      </c>
      <c r="J63" s="4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 customHeight="1">
      <c r="A64" s="53"/>
      <c r="B64" s="53"/>
      <c r="C64" s="53"/>
      <c r="D64" s="54"/>
      <c r="E64" s="53"/>
      <c r="F64" s="54">
        <f>SUM(F4:F63)</f>
        <v>255000</v>
      </c>
      <c r="G64" s="54"/>
      <c r="H64" s="54">
        <f>SUM(H4:H63)</f>
        <v>29906.000000000004</v>
      </c>
      <c r="I64" s="54">
        <f>F64+H64</f>
        <v>284906</v>
      </c>
      <c r="J64" s="54"/>
      <c r="K64" s="3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 customHeight="1">
      <c r="A65" s="53"/>
      <c r="B65" s="53"/>
      <c r="C65" s="53"/>
      <c r="D65" s="54"/>
      <c r="E65" s="53"/>
      <c r="F65" s="54"/>
      <c r="G65" s="54"/>
      <c r="H65" s="55" t="s">
        <v>103</v>
      </c>
      <c r="I65" s="54">
        <f>I64/(COUNTIF(A4:A63,"*"))</f>
        <v>4748.4333333333334</v>
      </c>
      <c r="J65" s="5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3"/>
      <c r="E66" s="2"/>
      <c r="F66" s="3"/>
      <c r="G66" s="3"/>
      <c r="H66" s="3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3"/>
      <c r="E67" s="2"/>
      <c r="F67" s="3"/>
      <c r="G67" s="3"/>
      <c r="H67" s="3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3"/>
      <c r="E68" s="2"/>
      <c r="F68" s="3"/>
      <c r="G68" s="3"/>
      <c r="H68" s="3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3"/>
      <c r="E69" s="2"/>
      <c r="F69" s="3"/>
      <c r="G69" s="3"/>
      <c r="H69" s="3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3"/>
      <c r="E70" s="2"/>
      <c r="F70" s="3"/>
      <c r="G70" s="3"/>
      <c r="H70" s="3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3"/>
      <c r="E71" s="2"/>
      <c r="F71" s="3"/>
      <c r="G71" s="3"/>
      <c r="H71" s="3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3"/>
      <c r="E72" s="2"/>
      <c r="F72" s="3"/>
      <c r="G72" s="3"/>
      <c r="H72" s="3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3"/>
      <c r="E73" s="2"/>
      <c r="F73" s="3"/>
      <c r="G73" s="3"/>
      <c r="H73" s="3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3"/>
      <c r="E74" s="2"/>
      <c r="F74" s="3"/>
      <c r="G74" s="3"/>
      <c r="H74" s="3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3"/>
      <c r="E75" s="2"/>
      <c r="F75" s="3"/>
      <c r="G75" s="3"/>
      <c r="H75" s="3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3"/>
      <c r="E76" s="2"/>
      <c r="F76" s="3"/>
      <c r="G76" s="3"/>
      <c r="H76" s="3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3"/>
      <c r="E77" s="2"/>
      <c r="F77" s="3"/>
      <c r="G77" s="3"/>
      <c r="H77" s="3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3"/>
      <c r="E78" s="2"/>
      <c r="F78" s="3"/>
      <c r="G78" s="3"/>
      <c r="H78" s="3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3"/>
      <c r="E79" s="2"/>
      <c r="F79" s="3"/>
      <c r="G79" s="3"/>
      <c r="H79" s="3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3"/>
      <c r="E80" s="2"/>
      <c r="F80" s="3"/>
      <c r="G80" s="3"/>
      <c r="H80" s="3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3"/>
      <c r="E81" s="2"/>
      <c r="F81" s="3"/>
      <c r="G81" s="3"/>
      <c r="H81" s="3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3"/>
      <c r="E82" s="2"/>
      <c r="F82" s="3"/>
      <c r="G82" s="3"/>
      <c r="H82" s="3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3"/>
      <c r="E83" s="2"/>
      <c r="F83" s="3"/>
      <c r="G83" s="3"/>
      <c r="H83" s="3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3"/>
      <c r="E84" s="2"/>
      <c r="F84" s="3"/>
      <c r="G84" s="3"/>
      <c r="H84" s="3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3"/>
      <c r="E85" s="2"/>
      <c r="F85" s="3"/>
      <c r="G85" s="3"/>
      <c r="H85" s="3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3"/>
      <c r="E86" s="2"/>
      <c r="F86" s="3"/>
      <c r="G86" s="3"/>
      <c r="H86" s="3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3"/>
      <c r="E87" s="2"/>
      <c r="F87" s="3"/>
      <c r="G87" s="3"/>
      <c r="H87" s="3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3"/>
      <c r="E88" s="2"/>
      <c r="F88" s="3"/>
      <c r="G88" s="3"/>
      <c r="H88" s="3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3"/>
      <c r="E89" s="2"/>
      <c r="F89" s="3"/>
      <c r="G89" s="3"/>
      <c r="H89" s="3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3"/>
      <c r="E90" s="2"/>
      <c r="F90" s="3"/>
      <c r="G90" s="3"/>
      <c r="H90" s="3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3"/>
      <c r="E91" s="2"/>
      <c r="F91" s="3"/>
      <c r="G91" s="3"/>
      <c r="H91" s="3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3"/>
      <c r="E92" s="2"/>
      <c r="F92" s="3"/>
      <c r="G92" s="3"/>
      <c r="H92" s="3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3"/>
      <c r="E93" s="2"/>
      <c r="F93" s="3"/>
      <c r="G93" s="3"/>
      <c r="H93" s="3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3"/>
      <c r="E94" s="2"/>
      <c r="F94" s="3"/>
      <c r="G94" s="3"/>
      <c r="H94" s="3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3"/>
      <c r="E95" s="2"/>
      <c r="F95" s="3"/>
      <c r="G95" s="3"/>
      <c r="H95" s="3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3"/>
      <c r="E96" s="2"/>
      <c r="F96" s="3"/>
      <c r="G96" s="3"/>
      <c r="H96" s="3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3"/>
      <c r="E97" s="2"/>
      <c r="F97" s="3"/>
      <c r="G97" s="3"/>
      <c r="H97" s="3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3"/>
      <c r="E98" s="2"/>
      <c r="F98" s="3"/>
      <c r="G98" s="3"/>
      <c r="H98" s="3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3"/>
      <c r="E99" s="2"/>
      <c r="F99" s="3"/>
      <c r="G99" s="3"/>
      <c r="H99" s="3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3"/>
      <c r="E100" s="2"/>
      <c r="F100" s="3"/>
      <c r="G100" s="3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3"/>
      <c r="E101" s="2"/>
      <c r="F101" s="3"/>
      <c r="G101" s="3"/>
      <c r="H101" s="3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3"/>
      <c r="E102" s="2"/>
      <c r="F102" s="3"/>
      <c r="G102" s="3"/>
      <c r="H102" s="3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3"/>
      <c r="E103" s="2"/>
      <c r="F103" s="3"/>
      <c r="G103" s="3"/>
      <c r="H103" s="3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3"/>
      <c r="E104" s="2"/>
      <c r="F104" s="3"/>
      <c r="G104" s="3"/>
      <c r="H104" s="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3"/>
      <c r="E105" s="2"/>
      <c r="F105" s="3"/>
      <c r="G105" s="3"/>
      <c r="H105" s="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3"/>
      <c r="E106" s="2"/>
      <c r="F106" s="3"/>
      <c r="G106" s="3"/>
      <c r="H106" s="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3"/>
      <c r="E107" s="2"/>
      <c r="F107" s="3"/>
      <c r="G107" s="3"/>
      <c r="H107" s="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3"/>
      <c r="E108" s="2"/>
      <c r="F108" s="3"/>
      <c r="G108" s="3"/>
      <c r="H108" s="3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3"/>
      <c r="E109" s="2"/>
      <c r="F109" s="3"/>
      <c r="G109" s="3"/>
      <c r="H109" s="3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3"/>
      <c r="E110" s="2"/>
      <c r="F110" s="3"/>
      <c r="G110" s="3"/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3"/>
      <c r="E111" s="2"/>
      <c r="F111" s="3"/>
      <c r="G111" s="3"/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3"/>
      <c r="E112" s="2"/>
      <c r="F112" s="3"/>
      <c r="G112" s="3"/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3"/>
      <c r="E113" s="2"/>
      <c r="F113" s="3"/>
      <c r="G113" s="3"/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3"/>
      <c r="E114" s="2"/>
      <c r="F114" s="3"/>
      <c r="G114" s="3"/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3"/>
      <c r="E115" s="2"/>
      <c r="F115" s="3"/>
      <c r="G115" s="3"/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3"/>
      <c r="E116" s="2"/>
      <c r="F116" s="3"/>
      <c r="G116" s="3"/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3"/>
      <c r="E117" s="2"/>
      <c r="F117" s="3"/>
      <c r="G117" s="3"/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3"/>
      <c r="E118" s="2"/>
      <c r="F118" s="3"/>
      <c r="G118" s="3"/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3"/>
      <c r="E119" s="2"/>
      <c r="F119" s="3"/>
      <c r="G119" s="3"/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3"/>
      <c r="E120" s="2"/>
      <c r="F120" s="3"/>
      <c r="G120" s="3"/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3"/>
      <c r="E121" s="2"/>
      <c r="F121" s="3"/>
      <c r="G121" s="3"/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3"/>
      <c r="E122" s="2"/>
      <c r="F122" s="3"/>
      <c r="G122" s="3"/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3"/>
      <c r="E123" s="2"/>
      <c r="F123" s="3"/>
      <c r="G123" s="3"/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3"/>
      <c r="E124" s="2"/>
      <c r="F124" s="3"/>
      <c r="G124" s="3"/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3"/>
      <c r="E125" s="2"/>
      <c r="F125" s="3"/>
      <c r="G125" s="3"/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3"/>
      <c r="E126" s="2"/>
      <c r="F126" s="3"/>
      <c r="G126" s="3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3"/>
      <c r="E127" s="2"/>
      <c r="F127" s="3"/>
      <c r="G127" s="3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3"/>
      <c r="E128" s="2"/>
      <c r="F128" s="3"/>
      <c r="G128" s="3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3"/>
      <c r="E129" s="2"/>
      <c r="F129" s="3"/>
      <c r="G129" s="3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3"/>
      <c r="E130" s="2"/>
      <c r="F130" s="3"/>
      <c r="G130" s="3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3"/>
      <c r="E131" s="2"/>
      <c r="F131" s="3"/>
      <c r="G131" s="3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3"/>
      <c r="E132" s="2"/>
      <c r="F132" s="3"/>
      <c r="G132" s="3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3"/>
      <c r="E133" s="2"/>
      <c r="F133" s="3"/>
      <c r="G133" s="3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3"/>
      <c r="E134" s="2"/>
      <c r="F134" s="3"/>
      <c r="G134" s="3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3"/>
      <c r="E135" s="2"/>
      <c r="F135" s="3"/>
      <c r="G135" s="3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3"/>
      <c r="E136" s="2"/>
      <c r="F136" s="3"/>
      <c r="G136" s="3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3"/>
      <c r="E137" s="2"/>
      <c r="F137" s="3"/>
      <c r="G137" s="3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3"/>
      <c r="E138" s="2"/>
      <c r="F138" s="3"/>
      <c r="G138" s="3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3"/>
      <c r="E139" s="2"/>
      <c r="F139" s="3"/>
      <c r="G139" s="3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3"/>
      <c r="E140" s="2"/>
      <c r="F140" s="3"/>
      <c r="G140" s="3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3"/>
      <c r="E141" s="2"/>
      <c r="F141" s="3"/>
      <c r="G141" s="3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3"/>
      <c r="E142" s="2"/>
      <c r="F142" s="3"/>
      <c r="G142" s="3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3"/>
      <c r="E143" s="2"/>
      <c r="F143" s="3"/>
      <c r="G143" s="3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3"/>
      <c r="E144" s="2"/>
      <c r="F144" s="3"/>
      <c r="G144" s="3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3"/>
      <c r="E145" s="2"/>
      <c r="F145" s="3"/>
      <c r="G145" s="3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3"/>
      <c r="E146" s="2"/>
      <c r="F146" s="3"/>
      <c r="G146" s="3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3"/>
      <c r="E147" s="2"/>
      <c r="F147" s="3"/>
      <c r="G147" s="3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3"/>
      <c r="E148" s="2"/>
      <c r="F148" s="3"/>
      <c r="G148" s="3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3"/>
      <c r="E149" s="2"/>
      <c r="F149" s="3"/>
      <c r="G149" s="3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3"/>
      <c r="E150" s="2"/>
      <c r="F150" s="3"/>
      <c r="G150" s="3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3"/>
      <c r="E151" s="2"/>
      <c r="F151" s="3"/>
      <c r="G151" s="3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3"/>
      <c r="E152" s="2"/>
      <c r="F152" s="3"/>
      <c r="G152" s="3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3"/>
      <c r="E153" s="2"/>
      <c r="F153" s="3"/>
      <c r="G153" s="3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3"/>
      <c r="E154" s="2"/>
      <c r="F154" s="3"/>
      <c r="G154" s="3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3"/>
      <c r="E155" s="2"/>
      <c r="F155" s="3"/>
      <c r="G155" s="3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3"/>
      <c r="E156" s="2"/>
      <c r="F156" s="3"/>
      <c r="G156" s="3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3"/>
      <c r="E157" s="2"/>
      <c r="F157" s="3"/>
      <c r="G157" s="3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3"/>
      <c r="E158" s="2"/>
      <c r="F158" s="3"/>
      <c r="G158" s="3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3"/>
      <c r="E159" s="2"/>
      <c r="F159" s="3"/>
      <c r="G159" s="3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3"/>
      <c r="E160" s="2"/>
      <c r="F160" s="3"/>
      <c r="G160" s="3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3"/>
      <c r="E161" s="2"/>
      <c r="F161" s="3"/>
      <c r="G161" s="3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3"/>
      <c r="E162" s="2"/>
      <c r="F162" s="3"/>
      <c r="G162" s="3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3"/>
      <c r="E163" s="2"/>
      <c r="F163" s="3"/>
      <c r="G163" s="3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3"/>
      <c r="E164" s="2"/>
      <c r="F164" s="3"/>
      <c r="G164" s="3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3"/>
      <c r="E165" s="2"/>
      <c r="F165" s="3"/>
      <c r="G165" s="3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3"/>
      <c r="E166" s="2"/>
      <c r="F166" s="3"/>
      <c r="G166" s="3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3"/>
      <c r="E167" s="2"/>
      <c r="F167" s="3"/>
      <c r="G167" s="3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3"/>
      <c r="E168" s="2"/>
      <c r="F168" s="3"/>
      <c r="G168" s="3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3"/>
      <c r="E169" s="2"/>
      <c r="F169" s="3"/>
      <c r="G169" s="3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3"/>
      <c r="E170" s="2"/>
      <c r="F170" s="3"/>
      <c r="G170" s="3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3"/>
      <c r="E171" s="2"/>
      <c r="F171" s="3"/>
      <c r="G171" s="3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3"/>
      <c r="E172" s="2"/>
      <c r="F172" s="3"/>
      <c r="G172" s="3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3"/>
      <c r="E173" s="2"/>
      <c r="F173" s="3"/>
      <c r="G173" s="3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3"/>
      <c r="E174" s="2"/>
      <c r="F174" s="3"/>
      <c r="G174" s="3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3"/>
      <c r="E175" s="2"/>
      <c r="F175" s="3"/>
      <c r="G175" s="3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3"/>
      <c r="E176" s="2"/>
      <c r="F176" s="3"/>
      <c r="G176" s="3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3"/>
      <c r="E177" s="2"/>
      <c r="F177" s="3"/>
      <c r="G177" s="3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3"/>
      <c r="E178" s="2"/>
      <c r="F178" s="3"/>
      <c r="G178" s="3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3"/>
      <c r="E179" s="2"/>
      <c r="F179" s="3"/>
      <c r="G179" s="3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3"/>
      <c r="E180" s="2"/>
      <c r="F180" s="3"/>
      <c r="G180" s="3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3"/>
      <c r="E181" s="2"/>
      <c r="F181" s="3"/>
      <c r="G181" s="3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3"/>
      <c r="E182" s="2"/>
      <c r="F182" s="3"/>
      <c r="G182" s="3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3"/>
      <c r="E183" s="2"/>
      <c r="F183" s="3"/>
      <c r="G183" s="3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3"/>
      <c r="E184" s="2"/>
      <c r="F184" s="3"/>
      <c r="G184" s="3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3"/>
      <c r="E185" s="2"/>
      <c r="F185" s="3"/>
      <c r="G185" s="3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3"/>
      <c r="E186" s="2"/>
      <c r="F186" s="3"/>
      <c r="G186" s="3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3"/>
      <c r="E187" s="2"/>
      <c r="F187" s="3"/>
      <c r="G187" s="3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3"/>
      <c r="E188" s="2"/>
      <c r="F188" s="3"/>
      <c r="G188" s="3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3"/>
      <c r="E189" s="2"/>
      <c r="F189" s="3"/>
      <c r="G189" s="3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3"/>
      <c r="E190" s="2"/>
      <c r="F190" s="3"/>
      <c r="G190" s="3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3"/>
      <c r="E191" s="2"/>
      <c r="F191" s="3"/>
      <c r="G191" s="3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3"/>
      <c r="E192" s="2"/>
      <c r="F192" s="3"/>
      <c r="G192" s="3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3"/>
      <c r="E193" s="2"/>
      <c r="F193" s="3"/>
      <c r="G193" s="3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3"/>
      <c r="E194" s="2"/>
      <c r="F194" s="3"/>
      <c r="G194" s="3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3"/>
      <c r="E195" s="2"/>
      <c r="F195" s="3"/>
      <c r="G195" s="3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3"/>
      <c r="E196" s="2"/>
      <c r="F196" s="3"/>
      <c r="G196" s="3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3"/>
      <c r="E197" s="2"/>
      <c r="F197" s="3"/>
      <c r="G197" s="3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3"/>
      <c r="E198" s="2"/>
      <c r="F198" s="3"/>
      <c r="G198" s="3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3"/>
      <c r="E199" s="2"/>
      <c r="F199" s="3"/>
      <c r="G199" s="3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3"/>
      <c r="E200" s="2"/>
      <c r="F200" s="3"/>
      <c r="G200" s="3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3"/>
      <c r="E201" s="2"/>
      <c r="F201" s="3"/>
      <c r="G201" s="3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3"/>
      <c r="E202" s="2"/>
      <c r="F202" s="3"/>
      <c r="G202" s="3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3"/>
      <c r="E203" s="2"/>
      <c r="F203" s="3"/>
      <c r="G203" s="3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3"/>
      <c r="E204" s="2"/>
      <c r="F204" s="3"/>
      <c r="G204" s="3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3"/>
      <c r="E205" s="2"/>
      <c r="F205" s="3"/>
      <c r="G205" s="3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3"/>
      <c r="E206" s="2"/>
      <c r="F206" s="3"/>
      <c r="G206" s="3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3"/>
      <c r="E207" s="2"/>
      <c r="F207" s="3"/>
      <c r="G207" s="3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3"/>
      <c r="E208" s="2"/>
      <c r="F208" s="3"/>
      <c r="G208" s="3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3"/>
      <c r="E209" s="2"/>
      <c r="F209" s="3"/>
      <c r="G209" s="3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3"/>
      <c r="E210" s="2"/>
      <c r="F210" s="3"/>
      <c r="G210" s="3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3"/>
      <c r="E211" s="2"/>
      <c r="F211" s="3"/>
      <c r="G211" s="3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3"/>
      <c r="E212" s="2"/>
      <c r="F212" s="3"/>
      <c r="G212" s="3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3"/>
      <c r="E213" s="2"/>
      <c r="F213" s="3"/>
      <c r="G213" s="3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3"/>
      <c r="E214" s="2"/>
      <c r="F214" s="3"/>
      <c r="G214" s="3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3"/>
      <c r="E215" s="2"/>
      <c r="F215" s="3"/>
      <c r="G215" s="3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3"/>
      <c r="E216" s="2"/>
      <c r="F216" s="3"/>
      <c r="G216" s="3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3"/>
      <c r="E217" s="2"/>
      <c r="F217" s="3"/>
      <c r="G217" s="3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3"/>
      <c r="E218" s="2"/>
      <c r="F218" s="3"/>
      <c r="G218" s="3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3"/>
      <c r="E219" s="2"/>
      <c r="F219" s="3"/>
      <c r="G219" s="3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3"/>
      <c r="E220" s="2"/>
      <c r="F220" s="3"/>
      <c r="G220" s="3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3"/>
      <c r="E221" s="2"/>
      <c r="F221" s="3"/>
      <c r="G221" s="3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3"/>
      <c r="E222" s="2"/>
      <c r="F222" s="3"/>
      <c r="G222" s="3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3"/>
      <c r="E223" s="2"/>
      <c r="F223" s="3"/>
      <c r="G223" s="3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3"/>
      <c r="E224" s="2"/>
      <c r="F224" s="3"/>
      <c r="G224" s="3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3"/>
      <c r="E225" s="2"/>
      <c r="F225" s="3"/>
      <c r="G225" s="3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3"/>
      <c r="E226" s="2"/>
      <c r="F226" s="3"/>
      <c r="G226" s="3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3"/>
      <c r="E227" s="2"/>
      <c r="F227" s="3"/>
      <c r="G227" s="3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3"/>
      <c r="E228" s="2"/>
      <c r="F228" s="3"/>
      <c r="G228" s="3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3"/>
      <c r="E229" s="2"/>
      <c r="F229" s="3"/>
      <c r="G229" s="3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3"/>
      <c r="E230" s="2"/>
      <c r="F230" s="3"/>
      <c r="G230" s="3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3"/>
      <c r="E231" s="2"/>
      <c r="F231" s="3"/>
      <c r="G231" s="3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3"/>
      <c r="E232" s="2"/>
      <c r="F232" s="3"/>
      <c r="G232" s="3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3"/>
      <c r="E233" s="2"/>
      <c r="F233" s="3"/>
      <c r="G233" s="3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3"/>
      <c r="E234" s="2"/>
      <c r="F234" s="3"/>
      <c r="G234" s="3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3"/>
      <c r="E235" s="2"/>
      <c r="F235" s="3"/>
      <c r="G235" s="3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3"/>
      <c r="E236" s="2"/>
      <c r="F236" s="3"/>
      <c r="G236" s="3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3"/>
      <c r="E237" s="2"/>
      <c r="F237" s="3"/>
      <c r="G237" s="3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3"/>
      <c r="E238" s="2"/>
      <c r="F238" s="3"/>
      <c r="G238" s="3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3"/>
      <c r="E239" s="2"/>
      <c r="F239" s="3"/>
      <c r="G239" s="3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3"/>
      <c r="E240" s="2"/>
      <c r="F240" s="3"/>
      <c r="G240" s="3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3"/>
      <c r="E241" s="2"/>
      <c r="F241" s="3"/>
      <c r="G241" s="3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3"/>
      <c r="E242" s="2"/>
      <c r="F242" s="3"/>
      <c r="G242" s="3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3"/>
      <c r="E243" s="2"/>
      <c r="F243" s="3"/>
      <c r="G243" s="3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3"/>
      <c r="E244" s="2"/>
      <c r="F244" s="3"/>
      <c r="G244" s="3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3"/>
      <c r="E245" s="2"/>
      <c r="F245" s="3"/>
      <c r="G245" s="3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3"/>
      <c r="E246" s="2"/>
      <c r="F246" s="3"/>
      <c r="G246" s="3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3"/>
      <c r="E247" s="2"/>
      <c r="F247" s="3"/>
      <c r="G247" s="3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3"/>
      <c r="E248" s="2"/>
      <c r="F248" s="3"/>
      <c r="G248" s="3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3"/>
      <c r="E249" s="2"/>
      <c r="F249" s="3"/>
      <c r="G249" s="3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3"/>
      <c r="E250" s="2"/>
      <c r="F250" s="3"/>
      <c r="G250" s="3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3"/>
      <c r="E251" s="2"/>
      <c r="F251" s="3"/>
      <c r="G251" s="3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3"/>
      <c r="E252" s="2"/>
      <c r="F252" s="3"/>
      <c r="G252" s="3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3"/>
      <c r="E253" s="2"/>
      <c r="F253" s="3"/>
      <c r="G253" s="3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3"/>
      <c r="E254" s="2"/>
      <c r="F254" s="3"/>
      <c r="G254" s="3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3"/>
      <c r="E255" s="2"/>
      <c r="F255" s="3"/>
      <c r="G255" s="3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3"/>
      <c r="E256" s="2"/>
      <c r="F256" s="3"/>
      <c r="G256" s="3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3"/>
      <c r="E257" s="2"/>
      <c r="F257" s="3"/>
      <c r="G257" s="3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3"/>
      <c r="E258" s="2"/>
      <c r="F258" s="3"/>
      <c r="G258" s="3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3"/>
      <c r="E259" s="2"/>
      <c r="F259" s="3"/>
      <c r="G259" s="3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3"/>
      <c r="E260" s="2"/>
      <c r="F260" s="3"/>
      <c r="G260" s="3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3"/>
      <c r="E261" s="2"/>
      <c r="F261" s="3"/>
      <c r="G261" s="3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3"/>
      <c r="E262" s="2"/>
      <c r="F262" s="3"/>
      <c r="G262" s="3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3"/>
      <c r="E263" s="2"/>
      <c r="F263" s="3"/>
      <c r="G263" s="3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3"/>
      <c r="E264" s="2"/>
      <c r="F264" s="3"/>
      <c r="G264" s="3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3"/>
      <c r="E265" s="2"/>
      <c r="F265" s="3"/>
      <c r="G265" s="3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3"/>
      <c r="E266" s="2"/>
      <c r="F266" s="3"/>
      <c r="G266" s="3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3"/>
      <c r="E267" s="2"/>
      <c r="F267" s="3"/>
      <c r="G267" s="3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3"/>
      <c r="E268" s="2"/>
      <c r="F268" s="3"/>
      <c r="G268" s="3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3"/>
      <c r="E269" s="2"/>
      <c r="F269" s="3"/>
      <c r="G269" s="3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3"/>
      <c r="E270" s="2"/>
      <c r="F270" s="3"/>
      <c r="G270" s="3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3"/>
      <c r="E271" s="2"/>
      <c r="F271" s="3"/>
      <c r="G271" s="3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3"/>
      <c r="E272" s="2"/>
      <c r="F272" s="3"/>
      <c r="G272" s="3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3"/>
      <c r="E273" s="2"/>
      <c r="F273" s="3"/>
      <c r="G273" s="3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3"/>
      <c r="E274" s="2"/>
      <c r="F274" s="3"/>
      <c r="G274" s="3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3"/>
      <c r="E275" s="2"/>
      <c r="F275" s="3"/>
      <c r="G275" s="3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3"/>
      <c r="E276" s="2"/>
      <c r="F276" s="3"/>
      <c r="G276" s="3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3"/>
      <c r="E277" s="2"/>
      <c r="F277" s="3"/>
      <c r="G277" s="3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3"/>
      <c r="E278" s="2"/>
      <c r="F278" s="3"/>
      <c r="G278" s="3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3"/>
      <c r="E279" s="2"/>
      <c r="F279" s="3"/>
      <c r="G279" s="3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3"/>
      <c r="E280" s="2"/>
      <c r="F280" s="3"/>
      <c r="G280" s="3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3"/>
      <c r="E281" s="2"/>
      <c r="F281" s="3"/>
      <c r="G281" s="3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3"/>
      <c r="E282" s="2"/>
      <c r="F282" s="3"/>
      <c r="G282" s="3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3"/>
      <c r="E283" s="2"/>
      <c r="F283" s="3"/>
      <c r="G283" s="3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3"/>
      <c r="E284" s="2"/>
      <c r="F284" s="3"/>
      <c r="G284" s="3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3"/>
      <c r="E285" s="2"/>
      <c r="F285" s="3"/>
      <c r="G285" s="3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3"/>
      <c r="E286" s="2"/>
      <c r="F286" s="3"/>
      <c r="G286" s="3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3"/>
      <c r="E287" s="2"/>
      <c r="F287" s="3"/>
      <c r="G287" s="3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3"/>
      <c r="E288" s="2"/>
      <c r="F288" s="3"/>
      <c r="G288" s="3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3"/>
      <c r="E289" s="2"/>
      <c r="F289" s="3"/>
      <c r="G289" s="3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3"/>
      <c r="E290" s="2"/>
      <c r="F290" s="3"/>
      <c r="G290" s="3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3"/>
      <c r="E291" s="2"/>
      <c r="F291" s="3"/>
      <c r="G291" s="3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3"/>
      <c r="E292" s="2"/>
      <c r="F292" s="3"/>
      <c r="G292" s="3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3"/>
      <c r="E293" s="2"/>
      <c r="F293" s="3"/>
      <c r="G293" s="3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3"/>
      <c r="E294" s="2"/>
      <c r="F294" s="3"/>
      <c r="G294" s="3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3"/>
      <c r="E295" s="2"/>
      <c r="F295" s="3"/>
      <c r="G295" s="3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3"/>
      <c r="E296" s="2"/>
      <c r="F296" s="3"/>
      <c r="G296" s="3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3"/>
      <c r="E297" s="2"/>
      <c r="F297" s="3"/>
      <c r="G297" s="3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3"/>
      <c r="E298" s="2"/>
      <c r="F298" s="3"/>
      <c r="G298" s="3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3"/>
      <c r="E299" s="2"/>
      <c r="F299" s="3"/>
      <c r="G299" s="3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3"/>
      <c r="E300" s="2"/>
      <c r="F300" s="3"/>
      <c r="G300" s="3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3"/>
      <c r="E301" s="2"/>
      <c r="F301" s="3"/>
      <c r="G301" s="3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3"/>
      <c r="E302" s="2"/>
      <c r="F302" s="3"/>
      <c r="G302" s="3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3"/>
      <c r="E303" s="2"/>
      <c r="F303" s="3"/>
      <c r="G303" s="3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3"/>
      <c r="E304" s="2"/>
      <c r="F304" s="3"/>
      <c r="G304" s="3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3"/>
      <c r="E305" s="2"/>
      <c r="F305" s="3"/>
      <c r="G305" s="3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3"/>
      <c r="E306" s="2"/>
      <c r="F306" s="3"/>
      <c r="G306" s="3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3"/>
      <c r="E307" s="2"/>
      <c r="F307" s="3"/>
      <c r="G307" s="3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3"/>
      <c r="E308" s="2"/>
      <c r="F308" s="3"/>
      <c r="G308" s="3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3"/>
      <c r="E309" s="2"/>
      <c r="F309" s="3"/>
      <c r="G309" s="3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3"/>
      <c r="E310" s="2"/>
      <c r="F310" s="3"/>
      <c r="G310" s="3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3"/>
      <c r="E311" s="2"/>
      <c r="F311" s="3"/>
      <c r="G311" s="3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3"/>
      <c r="E312" s="2"/>
      <c r="F312" s="3"/>
      <c r="G312" s="3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3"/>
      <c r="E313" s="2"/>
      <c r="F313" s="3"/>
      <c r="G313" s="3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3"/>
      <c r="E314" s="2"/>
      <c r="F314" s="3"/>
      <c r="G314" s="3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3"/>
      <c r="E315" s="2"/>
      <c r="F315" s="3"/>
      <c r="G315" s="3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3"/>
      <c r="E316" s="2"/>
      <c r="F316" s="3"/>
      <c r="G316" s="3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3"/>
      <c r="E317" s="2"/>
      <c r="F317" s="3"/>
      <c r="G317" s="3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3"/>
      <c r="E318" s="2"/>
      <c r="F318" s="3"/>
      <c r="G318" s="3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3"/>
      <c r="E319" s="2"/>
      <c r="F319" s="3"/>
      <c r="G319" s="3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3"/>
      <c r="E320" s="2"/>
      <c r="F320" s="3"/>
      <c r="G320" s="3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3"/>
      <c r="E321" s="2"/>
      <c r="F321" s="3"/>
      <c r="G321" s="3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3"/>
      <c r="E322" s="2"/>
      <c r="F322" s="3"/>
      <c r="G322" s="3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3"/>
      <c r="E323" s="2"/>
      <c r="F323" s="3"/>
      <c r="G323" s="3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3"/>
      <c r="E324" s="2"/>
      <c r="F324" s="3"/>
      <c r="G324" s="3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3"/>
      <c r="E325" s="2"/>
      <c r="F325" s="3"/>
      <c r="G325" s="3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3"/>
      <c r="E326" s="2"/>
      <c r="F326" s="3"/>
      <c r="G326" s="3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3"/>
      <c r="E327" s="2"/>
      <c r="F327" s="3"/>
      <c r="G327" s="3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3"/>
      <c r="E328" s="2"/>
      <c r="F328" s="3"/>
      <c r="G328" s="3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3"/>
      <c r="E329" s="2"/>
      <c r="F329" s="3"/>
      <c r="G329" s="3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3"/>
      <c r="E330" s="2"/>
      <c r="F330" s="3"/>
      <c r="G330" s="3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3"/>
      <c r="E331" s="2"/>
      <c r="F331" s="3"/>
      <c r="G331" s="3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3"/>
      <c r="E332" s="2"/>
      <c r="F332" s="3"/>
      <c r="G332" s="3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3"/>
      <c r="E333" s="2"/>
      <c r="F333" s="3"/>
      <c r="G333" s="3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3"/>
      <c r="E334" s="2"/>
      <c r="F334" s="3"/>
      <c r="G334" s="3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3"/>
      <c r="E335" s="2"/>
      <c r="F335" s="3"/>
      <c r="G335" s="3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3"/>
      <c r="E336" s="2"/>
      <c r="F336" s="3"/>
      <c r="G336" s="3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3"/>
      <c r="E337" s="2"/>
      <c r="F337" s="3"/>
      <c r="G337" s="3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3"/>
      <c r="E338" s="2"/>
      <c r="F338" s="3"/>
      <c r="G338" s="3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3"/>
      <c r="E339" s="2"/>
      <c r="F339" s="3"/>
      <c r="G339" s="3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3"/>
      <c r="E340" s="2"/>
      <c r="F340" s="3"/>
      <c r="G340" s="3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3"/>
      <c r="E341" s="2"/>
      <c r="F341" s="3"/>
      <c r="G341" s="3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3"/>
      <c r="E342" s="2"/>
      <c r="F342" s="3"/>
      <c r="G342" s="3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3"/>
      <c r="E343" s="2"/>
      <c r="F343" s="3"/>
      <c r="G343" s="3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3"/>
      <c r="E344" s="2"/>
      <c r="F344" s="3"/>
      <c r="G344" s="3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3"/>
      <c r="E345" s="2"/>
      <c r="F345" s="3"/>
      <c r="G345" s="3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3"/>
      <c r="E346" s="2"/>
      <c r="F346" s="3"/>
      <c r="G346" s="3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3"/>
      <c r="E347" s="2"/>
      <c r="F347" s="3"/>
      <c r="G347" s="3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3"/>
      <c r="E348" s="2"/>
      <c r="F348" s="3"/>
      <c r="G348" s="3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3"/>
      <c r="E349" s="2"/>
      <c r="F349" s="3"/>
      <c r="G349" s="3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3"/>
      <c r="E350" s="2"/>
      <c r="F350" s="3"/>
      <c r="G350" s="3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3"/>
      <c r="E351" s="2"/>
      <c r="F351" s="3"/>
      <c r="G351" s="3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3"/>
      <c r="E352" s="2"/>
      <c r="F352" s="3"/>
      <c r="G352" s="3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3"/>
      <c r="E353" s="2"/>
      <c r="F353" s="3"/>
      <c r="G353" s="3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3"/>
      <c r="E354" s="2"/>
      <c r="F354" s="3"/>
      <c r="G354" s="3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3"/>
      <c r="E355" s="2"/>
      <c r="F355" s="3"/>
      <c r="G355" s="3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3"/>
      <c r="E356" s="2"/>
      <c r="F356" s="3"/>
      <c r="G356" s="3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3"/>
      <c r="E357" s="2"/>
      <c r="F357" s="3"/>
      <c r="G357" s="3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3"/>
      <c r="E358" s="2"/>
      <c r="F358" s="3"/>
      <c r="G358" s="3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3"/>
      <c r="E359" s="2"/>
      <c r="F359" s="3"/>
      <c r="G359" s="3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3"/>
      <c r="E360" s="2"/>
      <c r="F360" s="3"/>
      <c r="G360" s="3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3"/>
      <c r="E361" s="2"/>
      <c r="F361" s="3"/>
      <c r="G361" s="3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3"/>
      <c r="E362" s="2"/>
      <c r="F362" s="3"/>
      <c r="G362" s="3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3"/>
      <c r="E363" s="2"/>
      <c r="F363" s="3"/>
      <c r="G363" s="3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3"/>
      <c r="E364" s="2"/>
      <c r="F364" s="3"/>
      <c r="G364" s="3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3"/>
      <c r="E365" s="2"/>
      <c r="F365" s="3"/>
      <c r="G365" s="3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3"/>
      <c r="E366" s="2"/>
      <c r="F366" s="3"/>
      <c r="G366" s="3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3"/>
      <c r="E367" s="2"/>
      <c r="F367" s="3"/>
      <c r="G367" s="3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3"/>
      <c r="E368" s="2"/>
      <c r="F368" s="3"/>
      <c r="G368" s="3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3"/>
      <c r="E369" s="2"/>
      <c r="F369" s="3"/>
      <c r="G369" s="3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3"/>
      <c r="E370" s="2"/>
      <c r="F370" s="3"/>
      <c r="G370" s="3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3"/>
      <c r="E371" s="2"/>
      <c r="F371" s="3"/>
      <c r="G371" s="3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3"/>
      <c r="E372" s="2"/>
      <c r="F372" s="3"/>
      <c r="G372" s="3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3"/>
      <c r="E373" s="2"/>
      <c r="F373" s="3"/>
      <c r="G373" s="3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3"/>
      <c r="E374" s="2"/>
      <c r="F374" s="3"/>
      <c r="G374" s="3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3"/>
      <c r="E375" s="2"/>
      <c r="F375" s="3"/>
      <c r="G375" s="3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3"/>
      <c r="E376" s="2"/>
      <c r="F376" s="3"/>
      <c r="G376" s="3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3"/>
      <c r="E377" s="2"/>
      <c r="F377" s="3"/>
      <c r="G377" s="3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3"/>
      <c r="E378" s="2"/>
      <c r="F378" s="3"/>
      <c r="G378" s="3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3"/>
      <c r="E379" s="2"/>
      <c r="F379" s="3"/>
      <c r="G379" s="3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3"/>
      <c r="E380" s="2"/>
      <c r="F380" s="3"/>
      <c r="G380" s="3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3"/>
      <c r="E381" s="2"/>
      <c r="F381" s="3"/>
      <c r="G381" s="3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3"/>
      <c r="E382" s="2"/>
      <c r="F382" s="3"/>
      <c r="G382" s="3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3"/>
      <c r="E383" s="2"/>
      <c r="F383" s="3"/>
      <c r="G383" s="3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3"/>
      <c r="E384" s="2"/>
      <c r="F384" s="3"/>
      <c r="G384" s="3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3"/>
      <c r="E385" s="2"/>
      <c r="F385" s="3"/>
      <c r="G385" s="3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3"/>
      <c r="E386" s="2"/>
      <c r="F386" s="3"/>
      <c r="G386" s="3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3"/>
      <c r="E387" s="2"/>
      <c r="F387" s="3"/>
      <c r="G387" s="3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3"/>
      <c r="E388" s="2"/>
      <c r="F388" s="3"/>
      <c r="G388" s="3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3"/>
      <c r="E389" s="2"/>
      <c r="F389" s="3"/>
      <c r="G389" s="3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3"/>
      <c r="E390" s="2"/>
      <c r="F390" s="3"/>
      <c r="G390" s="3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3"/>
      <c r="E391" s="2"/>
      <c r="F391" s="3"/>
      <c r="G391" s="3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3"/>
      <c r="E392" s="2"/>
      <c r="F392" s="3"/>
      <c r="G392" s="3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3"/>
      <c r="E393" s="2"/>
      <c r="F393" s="3"/>
      <c r="G393" s="3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3"/>
      <c r="E394" s="2"/>
      <c r="F394" s="3"/>
      <c r="G394" s="3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3"/>
      <c r="E395" s="2"/>
      <c r="F395" s="3"/>
      <c r="G395" s="3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3"/>
      <c r="E396" s="2"/>
      <c r="F396" s="3"/>
      <c r="G396" s="3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3"/>
      <c r="E397" s="2"/>
      <c r="F397" s="3"/>
      <c r="G397" s="3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3"/>
      <c r="E398" s="2"/>
      <c r="F398" s="3"/>
      <c r="G398" s="3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3"/>
      <c r="E399" s="2"/>
      <c r="F399" s="3"/>
      <c r="G399" s="3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3"/>
      <c r="E400" s="2"/>
      <c r="F400" s="3"/>
      <c r="G400" s="3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3"/>
      <c r="E401" s="2"/>
      <c r="F401" s="3"/>
      <c r="G401" s="3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3"/>
      <c r="E402" s="2"/>
      <c r="F402" s="3"/>
      <c r="G402" s="3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3"/>
      <c r="E403" s="2"/>
      <c r="F403" s="3"/>
      <c r="G403" s="3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3"/>
      <c r="E404" s="2"/>
      <c r="F404" s="3"/>
      <c r="G404" s="3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3"/>
      <c r="E405" s="2"/>
      <c r="F405" s="3"/>
      <c r="G405" s="3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3"/>
      <c r="E406" s="2"/>
      <c r="F406" s="3"/>
      <c r="G406" s="3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3"/>
      <c r="E407" s="2"/>
      <c r="F407" s="3"/>
      <c r="G407" s="3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3"/>
      <c r="E408" s="2"/>
      <c r="F408" s="3"/>
      <c r="G408" s="3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3"/>
      <c r="E409" s="2"/>
      <c r="F409" s="3"/>
      <c r="G409" s="3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3"/>
      <c r="E410" s="2"/>
      <c r="F410" s="3"/>
      <c r="G410" s="3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3"/>
      <c r="E411" s="2"/>
      <c r="F411" s="3"/>
      <c r="G411" s="3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3"/>
      <c r="E412" s="2"/>
      <c r="F412" s="3"/>
      <c r="G412" s="3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3"/>
      <c r="E413" s="2"/>
      <c r="F413" s="3"/>
      <c r="G413" s="3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3"/>
      <c r="E414" s="2"/>
      <c r="F414" s="3"/>
      <c r="G414" s="3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3"/>
      <c r="E415" s="2"/>
      <c r="F415" s="3"/>
      <c r="G415" s="3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3"/>
      <c r="E416" s="2"/>
      <c r="F416" s="3"/>
      <c r="G416" s="3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3"/>
      <c r="E417" s="2"/>
      <c r="F417" s="3"/>
      <c r="G417" s="3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3"/>
      <c r="E418" s="2"/>
      <c r="F418" s="3"/>
      <c r="G418" s="3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3"/>
      <c r="E419" s="2"/>
      <c r="F419" s="3"/>
      <c r="G419" s="3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3"/>
      <c r="E420" s="2"/>
      <c r="F420" s="3"/>
      <c r="G420" s="3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3"/>
      <c r="E421" s="2"/>
      <c r="F421" s="3"/>
      <c r="G421" s="3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3"/>
      <c r="E422" s="2"/>
      <c r="F422" s="3"/>
      <c r="G422" s="3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3"/>
      <c r="E423" s="2"/>
      <c r="F423" s="3"/>
      <c r="G423" s="3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3"/>
      <c r="E424" s="2"/>
      <c r="F424" s="3"/>
      <c r="G424" s="3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3"/>
      <c r="E425" s="2"/>
      <c r="F425" s="3"/>
      <c r="G425" s="3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3"/>
      <c r="E426" s="2"/>
      <c r="F426" s="3"/>
      <c r="G426" s="3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3"/>
      <c r="E427" s="2"/>
      <c r="F427" s="3"/>
      <c r="G427" s="3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3"/>
      <c r="E428" s="2"/>
      <c r="F428" s="3"/>
      <c r="G428" s="3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3"/>
      <c r="E429" s="2"/>
      <c r="F429" s="3"/>
      <c r="G429" s="3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3"/>
      <c r="E430" s="2"/>
      <c r="F430" s="3"/>
      <c r="G430" s="3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3"/>
      <c r="E431" s="2"/>
      <c r="F431" s="3"/>
      <c r="G431" s="3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3"/>
      <c r="E432" s="2"/>
      <c r="F432" s="3"/>
      <c r="G432" s="3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3"/>
      <c r="E433" s="2"/>
      <c r="F433" s="3"/>
      <c r="G433" s="3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3"/>
      <c r="E434" s="2"/>
      <c r="F434" s="3"/>
      <c r="G434" s="3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3"/>
      <c r="E435" s="2"/>
      <c r="F435" s="3"/>
      <c r="G435" s="3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3"/>
      <c r="E436" s="2"/>
      <c r="F436" s="3"/>
      <c r="G436" s="3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3"/>
      <c r="E437" s="2"/>
      <c r="F437" s="3"/>
      <c r="G437" s="3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3"/>
      <c r="E438" s="2"/>
      <c r="F438" s="3"/>
      <c r="G438" s="3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3"/>
      <c r="E439" s="2"/>
      <c r="F439" s="3"/>
      <c r="G439" s="3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3"/>
      <c r="E440" s="2"/>
      <c r="F440" s="3"/>
      <c r="G440" s="3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3"/>
      <c r="E441" s="2"/>
      <c r="F441" s="3"/>
      <c r="G441" s="3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3"/>
      <c r="E442" s="2"/>
      <c r="F442" s="3"/>
      <c r="G442" s="3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3"/>
      <c r="E443" s="2"/>
      <c r="F443" s="3"/>
      <c r="G443" s="3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3"/>
      <c r="E444" s="2"/>
      <c r="F444" s="3"/>
      <c r="G444" s="3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3"/>
      <c r="E445" s="2"/>
      <c r="F445" s="3"/>
      <c r="G445" s="3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3"/>
      <c r="E446" s="2"/>
      <c r="F446" s="3"/>
      <c r="G446" s="3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3"/>
      <c r="E447" s="2"/>
      <c r="F447" s="3"/>
      <c r="G447" s="3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3"/>
      <c r="E448" s="2"/>
      <c r="F448" s="3"/>
      <c r="G448" s="3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3"/>
      <c r="E449" s="2"/>
      <c r="F449" s="3"/>
      <c r="G449" s="3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3"/>
      <c r="E450" s="2"/>
      <c r="F450" s="3"/>
      <c r="G450" s="3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3"/>
      <c r="E451" s="2"/>
      <c r="F451" s="3"/>
      <c r="G451" s="3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3"/>
      <c r="E452" s="2"/>
      <c r="F452" s="3"/>
      <c r="G452" s="3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3"/>
      <c r="E453" s="2"/>
      <c r="F453" s="3"/>
      <c r="G453" s="3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3"/>
      <c r="E454" s="2"/>
      <c r="F454" s="3"/>
      <c r="G454" s="3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3"/>
      <c r="E455" s="2"/>
      <c r="F455" s="3"/>
      <c r="G455" s="3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3"/>
      <c r="E456" s="2"/>
      <c r="F456" s="3"/>
      <c r="G456" s="3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3"/>
      <c r="E457" s="2"/>
      <c r="F457" s="3"/>
      <c r="G457" s="3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3"/>
      <c r="E458" s="2"/>
      <c r="F458" s="3"/>
      <c r="G458" s="3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3"/>
      <c r="E459" s="2"/>
      <c r="F459" s="3"/>
      <c r="G459" s="3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3"/>
      <c r="E460" s="2"/>
      <c r="F460" s="3"/>
      <c r="G460" s="3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3"/>
      <c r="E461" s="2"/>
      <c r="F461" s="3"/>
      <c r="G461" s="3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3"/>
      <c r="E462" s="2"/>
      <c r="F462" s="3"/>
      <c r="G462" s="3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3"/>
      <c r="E463" s="2"/>
      <c r="F463" s="3"/>
      <c r="G463" s="3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3"/>
      <c r="E464" s="2"/>
      <c r="F464" s="3"/>
      <c r="G464" s="3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3"/>
      <c r="E465" s="2"/>
      <c r="F465" s="3"/>
      <c r="G465" s="3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3"/>
      <c r="E466" s="2"/>
      <c r="F466" s="3"/>
      <c r="G466" s="3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3"/>
      <c r="E467" s="2"/>
      <c r="F467" s="3"/>
      <c r="G467" s="3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3"/>
      <c r="E468" s="2"/>
      <c r="F468" s="3"/>
      <c r="G468" s="3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3"/>
      <c r="E469" s="2"/>
      <c r="F469" s="3"/>
      <c r="G469" s="3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3"/>
      <c r="E470" s="2"/>
      <c r="F470" s="3"/>
      <c r="G470" s="3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3"/>
      <c r="E471" s="2"/>
      <c r="F471" s="3"/>
      <c r="G471" s="3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3"/>
      <c r="E472" s="2"/>
      <c r="F472" s="3"/>
      <c r="G472" s="3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3"/>
      <c r="E473" s="2"/>
      <c r="F473" s="3"/>
      <c r="G473" s="3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3"/>
      <c r="E474" s="2"/>
      <c r="F474" s="3"/>
      <c r="G474" s="3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3"/>
      <c r="E475" s="2"/>
      <c r="F475" s="3"/>
      <c r="G475" s="3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3"/>
      <c r="E476" s="2"/>
      <c r="F476" s="3"/>
      <c r="G476" s="3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3"/>
      <c r="E477" s="2"/>
      <c r="F477" s="3"/>
      <c r="G477" s="3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3"/>
      <c r="E478" s="2"/>
      <c r="F478" s="3"/>
      <c r="G478" s="3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3"/>
      <c r="E479" s="2"/>
      <c r="F479" s="3"/>
      <c r="G479" s="3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3"/>
      <c r="E480" s="2"/>
      <c r="F480" s="3"/>
      <c r="G480" s="3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3"/>
      <c r="E481" s="2"/>
      <c r="F481" s="3"/>
      <c r="G481" s="3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3"/>
      <c r="E482" s="2"/>
      <c r="F482" s="3"/>
      <c r="G482" s="3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3"/>
      <c r="E483" s="2"/>
      <c r="F483" s="3"/>
      <c r="G483" s="3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3"/>
      <c r="E484" s="2"/>
      <c r="F484" s="3"/>
      <c r="G484" s="3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3"/>
      <c r="E485" s="2"/>
      <c r="F485" s="3"/>
      <c r="G485" s="3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3"/>
      <c r="E486" s="2"/>
      <c r="F486" s="3"/>
      <c r="G486" s="3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3"/>
      <c r="E487" s="2"/>
      <c r="F487" s="3"/>
      <c r="G487" s="3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3"/>
      <c r="E488" s="2"/>
      <c r="F488" s="3"/>
      <c r="G488" s="3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3"/>
      <c r="E489" s="2"/>
      <c r="F489" s="3"/>
      <c r="G489" s="3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3"/>
      <c r="E490" s="2"/>
      <c r="F490" s="3"/>
      <c r="G490" s="3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3"/>
      <c r="E491" s="2"/>
      <c r="F491" s="3"/>
      <c r="G491" s="3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3"/>
      <c r="E492" s="2"/>
      <c r="F492" s="3"/>
      <c r="G492" s="3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3"/>
      <c r="E493" s="2"/>
      <c r="F493" s="3"/>
      <c r="G493" s="3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3"/>
      <c r="E494" s="2"/>
      <c r="F494" s="3"/>
      <c r="G494" s="3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3"/>
      <c r="E495" s="2"/>
      <c r="F495" s="3"/>
      <c r="G495" s="3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3"/>
      <c r="E496" s="2"/>
      <c r="F496" s="3"/>
      <c r="G496" s="3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3"/>
      <c r="E497" s="2"/>
      <c r="F497" s="3"/>
      <c r="G497" s="3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3"/>
      <c r="E498" s="2"/>
      <c r="F498" s="3"/>
      <c r="G498" s="3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3"/>
      <c r="E499" s="2"/>
      <c r="F499" s="3"/>
      <c r="G499" s="3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3"/>
      <c r="E500" s="2"/>
      <c r="F500" s="3"/>
      <c r="G500" s="3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3"/>
      <c r="E501" s="2"/>
      <c r="F501" s="3"/>
      <c r="G501" s="3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3"/>
      <c r="E502" s="2"/>
      <c r="F502" s="3"/>
      <c r="G502" s="3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3"/>
      <c r="E503" s="2"/>
      <c r="F503" s="3"/>
      <c r="G503" s="3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3"/>
      <c r="E504" s="2"/>
      <c r="F504" s="3"/>
      <c r="G504" s="3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3"/>
      <c r="E505" s="2"/>
      <c r="F505" s="3"/>
      <c r="G505" s="3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3"/>
      <c r="E506" s="2"/>
      <c r="F506" s="3"/>
      <c r="G506" s="3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3"/>
      <c r="E507" s="2"/>
      <c r="F507" s="3"/>
      <c r="G507" s="3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3"/>
      <c r="E508" s="2"/>
      <c r="F508" s="3"/>
      <c r="G508" s="3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3"/>
      <c r="E509" s="2"/>
      <c r="F509" s="3"/>
      <c r="G509" s="3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3"/>
      <c r="E510" s="2"/>
      <c r="F510" s="3"/>
      <c r="G510" s="3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3"/>
      <c r="E511" s="2"/>
      <c r="F511" s="3"/>
      <c r="G511" s="3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3"/>
      <c r="E512" s="2"/>
      <c r="F512" s="3"/>
      <c r="G512" s="3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3"/>
      <c r="E513" s="2"/>
      <c r="F513" s="3"/>
      <c r="G513" s="3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3"/>
      <c r="E514" s="2"/>
      <c r="F514" s="3"/>
      <c r="G514" s="3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3"/>
      <c r="E515" s="2"/>
      <c r="F515" s="3"/>
      <c r="G515" s="3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3"/>
      <c r="E516" s="2"/>
      <c r="F516" s="3"/>
      <c r="G516" s="3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3"/>
      <c r="E517" s="2"/>
      <c r="F517" s="3"/>
      <c r="G517" s="3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3"/>
      <c r="E518" s="2"/>
      <c r="F518" s="3"/>
      <c r="G518" s="3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3"/>
      <c r="E519" s="2"/>
      <c r="F519" s="3"/>
      <c r="G519" s="3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3"/>
      <c r="E520" s="2"/>
      <c r="F520" s="3"/>
      <c r="G520" s="3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3"/>
      <c r="E521" s="2"/>
      <c r="F521" s="3"/>
      <c r="G521" s="3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3"/>
      <c r="E522" s="2"/>
      <c r="F522" s="3"/>
      <c r="G522" s="3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3"/>
      <c r="E523" s="2"/>
      <c r="F523" s="3"/>
      <c r="G523" s="3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3"/>
      <c r="E524" s="2"/>
      <c r="F524" s="3"/>
      <c r="G524" s="3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3"/>
      <c r="E525" s="2"/>
      <c r="F525" s="3"/>
      <c r="G525" s="3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3"/>
      <c r="E526" s="2"/>
      <c r="F526" s="3"/>
      <c r="G526" s="3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3"/>
      <c r="E527" s="2"/>
      <c r="F527" s="3"/>
      <c r="G527" s="3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3"/>
      <c r="E528" s="2"/>
      <c r="F528" s="3"/>
      <c r="G528" s="3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3"/>
      <c r="E529" s="2"/>
      <c r="F529" s="3"/>
      <c r="G529" s="3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3"/>
      <c r="E530" s="2"/>
      <c r="F530" s="3"/>
      <c r="G530" s="3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3"/>
      <c r="E531" s="2"/>
      <c r="F531" s="3"/>
      <c r="G531" s="3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3"/>
      <c r="E532" s="2"/>
      <c r="F532" s="3"/>
      <c r="G532" s="3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3"/>
      <c r="E533" s="2"/>
      <c r="F533" s="3"/>
      <c r="G533" s="3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3"/>
      <c r="E534" s="2"/>
      <c r="F534" s="3"/>
      <c r="G534" s="3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3"/>
      <c r="E535" s="2"/>
      <c r="F535" s="3"/>
      <c r="G535" s="3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3"/>
      <c r="E536" s="2"/>
      <c r="F536" s="3"/>
      <c r="G536" s="3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3"/>
      <c r="E537" s="2"/>
      <c r="F537" s="3"/>
      <c r="G537" s="3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3"/>
      <c r="E538" s="2"/>
      <c r="F538" s="3"/>
      <c r="G538" s="3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3"/>
      <c r="E539" s="2"/>
      <c r="F539" s="3"/>
      <c r="G539" s="3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3"/>
      <c r="E540" s="2"/>
      <c r="F540" s="3"/>
      <c r="G540" s="3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3"/>
      <c r="E541" s="2"/>
      <c r="F541" s="3"/>
      <c r="G541" s="3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3"/>
      <c r="E542" s="2"/>
      <c r="F542" s="3"/>
      <c r="G542" s="3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3"/>
      <c r="E543" s="2"/>
      <c r="F543" s="3"/>
      <c r="G543" s="3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3"/>
      <c r="E544" s="2"/>
      <c r="F544" s="3"/>
      <c r="G544" s="3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3"/>
      <c r="E545" s="2"/>
      <c r="F545" s="3"/>
      <c r="G545" s="3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3"/>
      <c r="E546" s="2"/>
      <c r="F546" s="3"/>
      <c r="G546" s="3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3"/>
      <c r="E547" s="2"/>
      <c r="F547" s="3"/>
      <c r="G547" s="3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3"/>
      <c r="E548" s="2"/>
      <c r="F548" s="3"/>
      <c r="G548" s="3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3"/>
      <c r="E549" s="2"/>
      <c r="F549" s="3"/>
      <c r="G549" s="3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3"/>
      <c r="E550" s="2"/>
      <c r="F550" s="3"/>
      <c r="G550" s="3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3"/>
      <c r="E551" s="2"/>
      <c r="F551" s="3"/>
      <c r="G551" s="3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3"/>
      <c r="E552" s="2"/>
      <c r="F552" s="3"/>
      <c r="G552" s="3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3"/>
      <c r="E553" s="2"/>
      <c r="F553" s="3"/>
      <c r="G553" s="3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3"/>
      <c r="E554" s="2"/>
      <c r="F554" s="3"/>
      <c r="G554" s="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3"/>
      <c r="E555" s="2"/>
      <c r="F555" s="3"/>
      <c r="G555" s="3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3"/>
      <c r="E556" s="2"/>
      <c r="F556" s="3"/>
      <c r="G556" s="3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3"/>
      <c r="E557" s="2"/>
      <c r="F557" s="3"/>
      <c r="G557" s="3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3"/>
      <c r="E558" s="2"/>
      <c r="F558" s="3"/>
      <c r="G558" s="3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3"/>
      <c r="E559" s="2"/>
      <c r="F559" s="3"/>
      <c r="G559" s="3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3"/>
      <c r="E560" s="2"/>
      <c r="F560" s="3"/>
      <c r="G560" s="3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3"/>
      <c r="E561" s="2"/>
      <c r="F561" s="3"/>
      <c r="G561" s="3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3"/>
      <c r="E562" s="2"/>
      <c r="F562" s="3"/>
      <c r="G562" s="3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3"/>
      <c r="E563" s="2"/>
      <c r="F563" s="3"/>
      <c r="G563" s="3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3"/>
      <c r="E564" s="2"/>
      <c r="F564" s="3"/>
      <c r="G564" s="3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3"/>
      <c r="E565" s="2"/>
      <c r="F565" s="3"/>
      <c r="G565" s="3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3"/>
      <c r="E566" s="2"/>
      <c r="F566" s="3"/>
      <c r="G566" s="3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3"/>
      <c r="E567" s="2"/>
      <c r="F567" s="3"/>
      <c r="G567" s="3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3"/>
      <c r="E568" s="2"/>
      <c r="F568" s="3"/>
      <c r="G568" s="3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3"/>
      <c r="E569" s="2"/>
      <c r="F569" s="3"/>
      <c r="G569" s="3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3"/>
      <c r="E570" s="2"/>
      <c r="F570" s="3"/>
      <c r="G570" s="3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3"/>
      <c r="E571" s="2"/>
      <c r="F571" s="3"/>
      <c r="G571" s="3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3"/>
      <c r="E572" s="2"/>
      <c r="F572" s="3"/>
      <c r="G572" s="3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3"/>
      <c r="E573" s="2"/>
      <c r="F573" s="3"/>
      <c r="G573" s="3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3"/>
      <c r="E574" s="2"/>
      <c r="F574" s="3"/>
      <c r="G574" s="3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3"/>
      <c r="E575" s="2"/>
      <c r="F575" s="3"/>
      <c r="G575" s="3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3"/>
      <c r="E576" s="2"/>
      <c r="F576" s="3"/>
      <c r="G576" s="3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3"/>
      <c r="E577" s="2"/>
      <c r="F577" s="3"/>
      <c r="G577" s="3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3"/>
      <c r="E578" s="2"/>
      <c r="F578" s="3"/>
      <c r="G578" s="3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3"/>
      <c r="E579" s="2"/>
      <c r="F579" s="3"/>
      <c r="G579" s="3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3"/>
      <c r="E580" s="2"/>
      <c r="F580" s="3"/>
      <c r="G580" s="3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3"/>
      <c r="E581" s="2"/>
      <c r="F581" s="3"/>
      <c r="G581" s="3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3"/>
      <c r="E582" s="2"/>
      <c r="F582" s="3"/>
      <c r="G582" s="3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3"/>
      <c r="E583" s="2"/>
      <c r="F583" s="3"/>
      <c r="G583" s="3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3"/>
      <c r="E584" s="2"/>
      <c r="F584" s="3"/>
      <c r="G584" s="3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3"/>
      <c r="E585" s="2"/>
      <c r="F585" s="3"/>
      <c r="G585" s="3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3"/>
      <c r="E586" s="2"/>
      <c r="F586" s="3"/>
      <c r="G586" s="3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3"/>
      <c r="E587" s="2"/>
      <c r="F587" s="3"/>
      <c r="G587" s="3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3"/>
      <c r="E588" s="2"/>
      <c r="F588" s="3"/>
      <c r="G588" s="3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3"/>
      <c r="E589" s="2"/>
      <c r="F589" s="3"/>
      <c r="G589" s="3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3"/>
      <c r="E590" s="2"/>
      <c r="F590" s="3"/>
      <c r="G590" s="3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3"/>
      <c r="E591" s="2"/>
      <c r="F591" s="3"/>
      <c r="G591" s="3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3"/>
      <c r="E592" s="2"/>
      <c r="F592" s="3"/>
      <c r="G592" s="3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3"/>
      <c r="E593" s="2"/>
      <c r="F593" s="3"/>
      <c r="G593" s="3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3"/>
      <c r="E594" s="2"/>
      <c r="F594" s="3"/>
      <c r="G594" s="3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3"/>
      <c r="E595" s="2"/>
      <c r="F595" s="3"/>
      <c r="G595" s="3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3"/>
      <c r="E596" s="2"/>
      <c r="F596" s="3"/>
      <c r="G596" s="3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3"/>
      <c r="E597" s="2"/>
      <c r="F597" s="3"/>
      <c r="G597" s="3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3"/>
      <c r="E598" s="2"/>
      <c r="F598" s="3"/>
      <c r="G598" s="3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3"/>
      <c r="E599" s="2"/>
      <c r="F599" s="3"/>
      <c r="G599" s="3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3"/>
      <c r="E600" s="2"/>
      <c r="F600" s="3"/>
      <c r="G600" s="3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3"/>
      <c r="E601" s="2"/>
      <c r="F601" s="3"/>
      <c r="G601" s="3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3"/>
      <c r="E602" s="2"/>
      <c r="F602" s="3"/>
      <c r="G602" s="3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3"/>
      <c r="E603" s="2"/>
      <c r="F603" s="3"/>
      <c r="G603" s="3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3"/>
      <c r="E604" s="2"/>
      <c r="F604" s="3"/>
      <c r="G604" s="3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3"/>
      <c r="E605" s="2"/>
      <c r="F605" s="3"/>
      <c r="G605" s="3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3"/>
      <c r="E606" s="2"/>
      <c r="F606" s="3"/>
      <c r="G606" s="3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3"/>
      <c r="E607" s="2"/>
      <c r="F607" s="3"/>
      <c r="G607" s="3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3"/>
      <c r="E608" s="2"/>
      <c r="F608" s="3"/>
      <c r="G608" s="3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3"/>
      <c r="E609" s="2"/>
      <c r="F609" s="3"/>
      <c r="G609" s="3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3"/>
      <c r="E610" s="2"/>
      <c r="F610" s="3"/>
      <c r="G610" s="3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3"/>
      <c r="E611" s="2"/>
      <c r="F611" s="3"/>
      <c r="G611" s="3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3"/>
      <c r="E612" s="2"/>
      <c r="F612" s="3"/>
      <c r="G612" s="3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3"/>
      <c r="E613" s="2"/>
      <c r="F613" s="3"/>
      <c r="G613" s="3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3"/>
      <c r="E614" s="2"/>
      <c r="F614" s="3"/>
      <c r="G614" s="3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3"/>
      <c r="E615" s="2"/>
      <c r="F615" s="3"/>
      <c r="G615" s="3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3"/>
      <c r="E616" s="2"/>
      <c r="F616" s="3"/>
      <c r="G616" s="3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3"/>
      <c r="E617" s="2"/>
      <c r="F617" s="3"/>
      <c r="G617" s="3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3"/>
      <c r="E618" s="2"/>
      <c r="F618" s="3"/>
      <c r="G618" s="3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3"/>
      <c r="E619" s="2"/>
      <c r="F619" s="3"/>
      <c r="G619" s="3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3"/>
      <c r="E620" s="2"/>
      <c r="F620" s="3"/>
      <c r="G620" s="3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3"/>
      <c r="E621" s="2"/>
      <c r="F621" s="3"/>
      <c r="G621" s="3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3"/>
      <c r="E622" s="2"/>
      <c r="F622" s="3"/>
      <c r="G622" s="3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3"/>
      <c r="E623" s="2"/>
      <c r="F623" s="3"/>
      <c r="G623" s="3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3"/>
      <c r="E624" s="2"/>
      <c r="F624" s="3"/>
      <c r="G624" s="3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3"/>
      <c r="E625" s="2"/>
      <c r="F625" s="3"/>
      <c r="G625" s="3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3"/>
      <c r="E626" s="2"/>
      <c r="F626" s="3"/>
      <c r="G626" s="3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3"/>
      <c r="E627" s="2"/>
      <c r="F627" s="3"/>
      <c r="G627" s="3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3"/>
      <c r="E628" s="2"/>
      <c r="F628" s="3"/>
      <c r="G628" s="3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3"/>
      <c r="E629" s="2"/>
      <c r="F629" s="3"/>
      <c r="G629" s="3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3"/>
      <c r="E630" s="2"/>
      <c r="F630" s="3"/>
      <c r="G630" s="3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3"/>
      <c r="E631" s="2"/>
      <c r="F631" s="3"/>
      <c r="G631" s="3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3"/>
      <c r="E632" s="2"/>
      <c r="F632" s="3"/>
      <c r="G632" s="3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3"/>
      <c r="E633" s="2"/>
      <c r="F633" s="3"/>
      <c r="G633" s="3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3"/>
      <c r="E634" s="2"/>
      <c r="F634" s="3"/>
      <c r="G634" s="3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3"/>
      <c r="E635" s="2"/>
      <c r="F635" s="3"/>
      <c r="G635" s="3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3"/>
      <c r="E636" s="2"/>
      <c r="F636" s="3"/>
      <c r="G636" s="3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3"/>
      <c r="E637" s="2"/>
      <c r="F637" s="3"/>
      <c r="G637" s="3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3"/>
      <c r="E638" s="2"/>
      <c r="F638" s="3"/>
      <c r="G638" s="3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3"/>
      <c r="E639" s="2"/>
      <c r="F639" s="3"/>
      <c r="G639" s="3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3"/>
      <c r="E640" s="2"/>
      <c r="F640" s="3"/>
      <c r="G640" s="3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3"/>
      <c r="E641" s="2"/>
      <c r="F641" s="3"/>
      <c r="G641" s="3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3"/>
      <c r="E642" s="2"/>
      <c r="F642" s="3"/>
      <c r="G642" s="3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3"/>
      <c r="E643" s="2"/>
      <c r="F643" s="3"/>
      <c r="G643" s="3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3"/>
      <c r="E644" s="2"/>
      <c r="F644" s="3"/>
      <c r="G644" s="3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3"/>
      <c r="E645" s="2"/>
      <c r="F645" s="3"/>
      <c r="G645" s="3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3"/>
      <c r="E646" s="2"/>
      <c r="F646" s="3"/>
      <c r="G646" s="3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3"/>
      <c r="E647" s="2"/>
      <c r="F647" s="3"/>
      <c r="G647" s="3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3"/>
      <c r="E648" s="2"/>
      <c r="F648" s="3"/>
      <c r="G648" s="3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3"/>
      <c r="E649" s="2"/>
      <c r="F649" s="3"/>
      <c r="G649" s="3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3"/>
      <c r="E650" s="2"/>
      <c r="F650" s="3"/>
      <c r="G650" s="3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3"/>
      <c r="E651" s="2"/>
      <c r="F651" s="3"/>
      <c r="G651" s="3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3"/>
      <c r="E652" s="2"/>
      <c r="F652" s="3"/>
      <c r="G652" s="3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3"/>
      <c r="E653" s="2"/>
      <c r="F653" s="3"/>
      <c r="G653" s="3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3"/>
      <c r="E654" s="2"/>
      <c r="F654" s="3"/>
      <c r="G654" s="3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3"/>
      <c r="E655" s="2"/>
      <c r="F655" s="3"/>
      <c r="G655" s="3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3"/>
      <c r="E656" s="2"/>
      <c r="F656" s="3"/>
      <c r="G656" s="3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3"/>
      <c r="E657" s="2"/>
      <c r="F657" s="3"/>
      <c r="G657" s="3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3"/>
      <c r="E658" s="2"/>
      <c r="F658" s="3"/>
      <c r="G658" s="3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3"/>
      <c r="E659" s="2"/>
      <c r="F659" s="3"/>
      <c r="G659" s="3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3"/>
      <c r="E660" s="2"/>
      <c r="F660" s="3"/>
      <c r="G660" s="3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3"/>
      <c r="E661" s="2"/>
      <c r="F661" s="3"/>
      <c r="G661" s="3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3"/>
      <c r="E662" s="2"/>
      <c r="F662" s="3"/>
      <c r="G662" s="3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3"/>
      <c r="E663" s="2"/>
      <c r="F663" s="3"/>
      <c r="G663" s="3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3"/>
      <c r="E664" s="2"/>
      <c r="F664" s="3"/>
      <c r="G664" s="3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3"/>
      <c r="E665" s="2"/>
      <c r="F665" s="3"/>
      <c r="G665" s="3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3"/>
      <c r="E666" s="2"/>
      <c r="F666" s="3"/>
      <c r="G666" s="3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3"/>
      <c r="E667" s="2"/>
      <c r="F667" s="3"/>
      <c r="G667" s="3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3"/>
      <c r="E668" s="2"/>
      <c r="F668" s="3"/>
      <c r="G668" s="3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3"/>
      <c r="E669" s="2"/>
      <c r="F669" s="3"/>
      <c r="G669" s="3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3"/>
      <c r="E670" s="2"/>
      <c r="F670" s="3"/>
      <c r="G670" s="3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3"/>
      <c r="E671" s="2"/>
      <c r="F671" s="3"/>
      <c r="G671" s="3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3"/>
      <c r="E672" s="2"/>
      <c r="F672" s="3"/>
      <c r="G672" s="3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3"/>
      <c r="E673" s="2"/>
      <c r="F673" s="3"/>
      <c r="G673" s="3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3"/>
      <c r="E674" s="2"/>
      <c r="F674" s="3"/>
      <c r="G674" s="3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3"/>
      <c r="E675" s="2"/>
      <c r="F675" s="3"/>
      <c r="G675" s="3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3"/>
      <c r="E676" s="2"/>
      <c r="F676" s="3"/>
      <c r="G676" s="3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3"/>
      <c r="E677" s="2"/>
      <c r="F677" s="3"/>
      <c r="G677" s="3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3"/>
      <c r="E678" s="2"/>
      <c r="F678" s="3"/>
      <c r="G678" s="3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3"/>
      <c r="E679" s="2"/>
      <c r="F679" s="3"/>
      <c r="G679" s="3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3"/>
      <c r="E680" s="2"/>
      <c r="F680" s="3"/>
      <c r="G680" s="3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3"/>
      <c r="E681" s="2"/>
      <c r="F681" s="3"/>
      <c r="G681" s="3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3"/>
      <c r="E682" s="2"/>
      <c r="F682" s="3"/>
      <c r="G682" s="3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3"/>
      <c r="E683" s="2"/>
      <c r="F683" s="3"/>
      <c r="G683" s="3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3"/>
      <c r="E684" s="2"/>
      <c r="F684" s="3"/>
      <c r="G684" s="3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3"/>
      <c r="E685" s="2"/>
      <c r="F685" s="3"/>
      <c r="G685" s="3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3"/>
      <c r="E686" s="2"/>
      <c r="F686" s="3"/>
      <c r="G686" s="3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3"/>
      <c r="E687" s="2"/>
      <c r="F687" s="3"/>
      <c r="G687" s="3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3"/>
      <c r="E688" s="2"/>
      <c r="F688" s="3"/>
      <c r="G688" s="3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3"/>
      <c r="E689" s="2"/>
      <c r="F689" s="3"/>
      <c r="G689" s="3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3"/>
      <c r="E690" s="2"/>
      <c r="F690" s="3"/>
      <c r="G690" s="3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3"/>
      <c r="E691" s="2"/>
      <c r="F691" s="3"/>
      <c r="G691" s="3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3"/>
      <c r="E692" s="2"/>
      <c r="F692" s="3"/>
      <c r="G692" s="3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3"/>
      <c r="E693" s="2"/>
      <c r="F693" s="3"/>
      <c r="G693" s="3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3"/>
      <c r="E694" s="2"/>
      <c r="F694" s="3"/>
      <c r="G694" s="3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3"/>
      <c r="E695" s="2"/>
      <c r="F695" s="3"/>
      <c r="G695" s="3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3"/>
      <c r="E696" s="2"/>
      <c r="F696" s="3"/>
      <c r="G696" s="3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3"/>
      <c r="E697" s="2"/>
      <c r="F697" s="3"/>
      <c r="G697" s="3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3"/>
      <c r="E698" s="2"/>
      <c r="F698" s="3"/>
      <c r="G698" s="3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3"/>
      <c r="E699" s="2"/>
      <c r="F699" s="3"/>
      <c r="G699" s="3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3"/>
      <c r="E700" s="2"/>
      <c r="F700" s="3"/>
      <c r="G700" s="3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3"/>
      <c r="E701" s="2"/>
      <c r="F701" s="3"/>
      <c r="G701" s="3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3"/>
      <c r="E702" s="2"/>
      <c r="F702" s="3"/>
      <c r="G702" s="3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3"/>
      <c r="E703" s="2"/>
      <c r="F703" s="3"/>
      <c r="G703" s="3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3"/>
      <c r="E704" s="2"/>
      <c r="F704" s="3"/>
      <c r="G704" s="3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3"/>
      <c r="E705" s="2"/>
      <c r="F705" s="3"/>
      <c r="G705" s="3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3"/>
      <c r="E706" s="2"/>
      <c r="F706" s="3"/>
      <c r="G706" s="3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3"/>
      <c r="E707" s="2"/>
      <c r="F707" s="3"/>
      <c r="G707" s="3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3"/>
      <c r="E708" s="2"/>
      <c r="F708" s="3"/>
      <c r="G708" s="3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3"/>
      <c r="E709" s="2"/>
      <c r="F709" s="3"/>
      <c r="G709" s="3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3"/>
      <c r="E710" s="2"/>
      <c r="F710" s="3"/>
      <c r="G710" s="3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3"/>
      <c r="E711" s="2"/>
      <c r="F711" s="3"/>
      <c r="G711" s="3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3"/>
      <c r="E712" s="2"/>
      <c r="F712" s="3"/>
      <c r="G712" s="3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3"/>
      <c r="E713" s="2"/>
      <c r="F713" s="3"/>
      <c r="G713" s="3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3"/>
      <c r="E714" s="2"/>
      <c r="F714" s="3"/>
      <c r="G714" s="3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3"/>
      <c r="E715" s="2"/>
      <c r="F715" s="3"/>
      <c r="G715" s="3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3"/>
      <c r="E716" s="2"/>
      <c r="F716" s="3"/>
      <c r="G716" s="3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3"/>
      <c r="E717" s="2"/>
      <c r="F717" s="3"/>
      <c r="G717" s="3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3"/>
      <c r="E718" s="2"/>
      <c r="F718" s="3"/>
      <c r="G718" s="3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3"/>
      <c r="E719" s="2"/>
      <c r="F719" s="3"/>
      <c r="G719" s="3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3"/>
      <c r="E720" s="2"/>
      <c r="F720" s="3"/>
      <c r="G720" s="3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3"/>
      <c r="E721" s="2"/>
      <c r="F721" s="3"/>
      <c r="G721" s="3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3"/>
      <c r="E722" s="2"/>
      <c r="F722" s="3"/>
      <c r="G722" s="3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3"/>
      <c r="E723" s="2"/>
      <c r="F723" s="3"/>
      <c r="G723" s="3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3"/>
      <c r="E724" s="2"/>
      <c r="F724" s="3"/>
      <c r="G724" s="3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3"/>
      <c r="E725" s="2"/>
      <c r="F725" s="3"/>
      <c r="G725" s="3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3"/>
      <c r="E726" s="2"/>
      <c r="F726" s="3"/>
      <c r="G726" s="3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3"/>
      <c r="E727" s="2"/>
      <c r="F727" s="3"/>
      <c r="G727" s="3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3"/>
      <c r="E728" s="2"/>
      <c r="F728" s="3"/>
      <c r="G728" s="3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3"/>
      <c r="E729" s="2"/>
      <c r="F729" s="3"/>
      <c r="G729" s="3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3"/>
      <c r="E730" s="2"/>
      <c r="F730" s="3"/>
      <c r="G730" s="3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3"/>
      <c r="E731" s="2"/>
      <c r="F731" s="3"/>
      <c r="G731" s="3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3"/>
      <c r="E732" s="2"/>
      <c r="F732" s="3"/>
      <c r="G732" s="3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3"/>
      <c r="E733" s="2"/>
      <c r="F733" s="3"/>
      <c r="G733" s="3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3"/>
      <c r="E734" s="2"/>
      <c r="F734" s="3"/>
      <c r="G734" s="3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3"/>
      <c r="E735" s="2"/>
      <c r="F735" s="3"/>
      <c r="G735" s="3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3"/>
      <c r="E736" s="2"/>
      <c r="F736" s="3"/>
      <c r="G736" s="3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3"/>
      <c r="E737" s="2"/>
      <c r="F737" s="3"/>
      <c r="G737" s="3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3"/>
      <c r="E738" s="2"/>
      <c r="F738" s="3"/>
      <c r="G738" s="3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3"/>
      <c r="E739" s="2"/>
      <c r="F739" s="3"/>
      <c r="G739" s="3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3"/>
      <c r="E740" s="2"/>
      <c r="F740" s="3"/>
      <c r="G740" s="3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3"/>
      <c r="E741" s="2"/>
      <c r="F741" s="3"/>
      <c r="G741" s="3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3"/>
      <c r="E742" s="2"/>
      <c r="F742" s="3"/>
      <c r="G742" s="3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3"/>
      <c r="E743" s="2"/>
      <c r="F743" s="3"/>
      <c r="G743" s="3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3"/>
      <c r="E744" s="2"/>
      <c r="F744" s="3"/>
      <c r="G744" s="3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3"/>
      <c r="E745" s="2"/>
      <c r="F745" s="3"/>
      <c r="G745" s="3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3"/>
      <c r="E746" s="2"/>
      <c r="F746" s="3"/>
      <c r="G746" s="3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3"/>
      <c r="E747" s="2"/>
      <c r="F747" s="3"/>
      <c r="G747" s="3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3"/>
      <c r="E748" s="2"/>
      <c r="F748" s="3"/>
      <c r="G748" s="3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3"/>
      <c r="E749" s="2"/>
      <c r="F749" s="3"/>
      <c r="G749" s="3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3"/>
      <c r="E750" s="2"/>
      <c r="F750" s="3"/>
      <c r="G750" s="3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3"/>
      <c r="E751" s="2"/>
      <c r="F751" s="3"/>
      <c r="G751" s="3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3"/>
      <c r="E752" s="2"/>
      <c r="F752" s="3"/>
      <c r="G752" s="3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3"/>
      <c r="E753" s="2"/>
      <c r="F753" s="3"/>
      <c r="G753" s="3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3"/>
      <c r="E754" s="2"/>
      <c r="F754" s="3"/>
      <c r="G754" s="3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3"/>
      <c r="E755" s="2"/>
      <c r="F755" s="3"/>
      <c r="G755" s="3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3"/>
      <c r="E756" s="2"/>
      <c r="F756" s="3"/>
      <c r="G756" s="3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3"/>
      <c r="E757" s="2"/>
      <c r="F757" s="3"/>
      <c r="G757" s="3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3"/>
      <c r="E758" s="2"/>
      <c r="F758" s="3"/>
      <c r="G758" s="3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3"/>
      <c r="E759" s="2"/>
      <c r="F759" s="3"/>
      <c r="G759" s="3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3"/>
      <c r="E760" s="2"/>
      <c r="F760" s="3"/>
      <c r="G760" s="3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3"/>
      <c r="E761" s="2"/>
      <c r="F761" s="3"/>
      <c r="G761" s="3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3"/>
      <c r="E762" s="2"/>
      <c r="F762" s="3"/>
      <c r="G762" s="3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3"/>
      <c r="E763" s="2"/>
      <c r="F763" s="3"/>
      <c r="G763" s="3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3"/>
      <c r="E764" s="2"/>
      <c r="F764" s="3"/>
      <c r="G764" s="3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3"/>
      <c r="E765" s="2"/>
      <c r="F765" s="3"/>
      <c r="G765" s="3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3"/>
      <c r="E766" s="2"/>
      <c r="F766" s="3"/>
      <c r="G766" s="3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3"/>
      <c r="E767" s="2"/>
      <c r="F767" s="3"/>
      <c r="G767" s="3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3"/>
      <c r="E768" s="2"/>
      <c r="F768" s="3"/>
      <c r="G768" s="3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3"/>
      <c r="E769" s="2"/>
      <c r="F769" s="3"/>
      <c r="G769" s="3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3"/>
      <c r="E770" s="2"/>
      <c r="F770" s="3"/>
      <c r="G770" s="3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3"/>
      <c r="E771" s="2"/>
      <c r="F771" s="3"/>
      <c r="G771" s="3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3"/>
      <c r="E772" s="2"/>
      <c r="F772" s="3"/>
      <c r="G772" s="3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3"/>
      <c r="E773" s="2"/>
      <c r="F773" s="3"/>
      <c r="G773" s="3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3"/>
      <c r="E774" s="2"/>
      <c r="F774" s="3"/>
      <c r="G774" s="3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3"/>
      <c r="E775" s="2"/>
      <c r="F775" s="3"/>
      <c r="G775" s="3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3"/>
      <c r="E776" s="2"/>
      <c r="F776" s="3"/>
      <c r="G776" s="3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3"/>
      <c r="E777" s="2"/>
      <c r="F777" s="3"/>
      <c r="G777" s="3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3"/>
      <c r="E778" s="2"/>
      <c r="F778" s="3"/>
      <c r="G778" s="3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3"/>
      <c r="E779" s="2"/>
      <c r="F779" s="3"/>
      <c r="G779" s="3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3"/>
      <c r="E780" s="2"/>
      <c r="F780" s="3"/>
      <c r="G780" s="3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3"/>
      <c r="E781" s="2"/>
      <c r="F781" s="3"/>
      <c r="G781" s="3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3"/>
      <c r="E782" s="2"/>
      <c r="F782" s="3"/>
      <c r="G782" s="3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3"/>
      <c r="E783" s="2"/>
      <c r="F783" s="3"/>
      <c r="G783" s="3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3"/>
      <c r="E784" s="2"/>
      <c r="F784" s="3"/>
      <c r="G784" s="3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3"/>
      <c r="E785" s="2"/>
      <c r="F785" s="3"/>
      <c r="G785" s="3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3"/>
      <c r="E786" s="2"/>
      <c r="F786" s="3"/>
      <c r="G786" s="3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3"/>
      <c r="E787" s="2"/>
      <c r="F787" s="3"/>
      <c r="G787" s="3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3"/>
      <c r="E788" s="2"/>
      <c r="F788" s="3"/>
      <c r="G788" s="3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3"/>
      <c r="E789" s="2"/>
      <c r="F789" s="3"/>
      <c r="G789" s="3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3"/>
      <c r="E790" s="2"/>
      <c r="F790" s="3"/>
      <c r="G790" s="3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3"/>
      <c r="E791" s="2"/>
      <c r="F791" s="3"/>
      <c r="G791" s="3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3"/>
      <c r="E792" s="2"/>
      <c r="F792" s="3"/>
      <c r="G792" s="3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3"/>
      <c r="E793" s="2"/>
      <c r="F793" s="3"/>
      <c r="G793" s="3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3"/>
      <c r="E794" s="2"/>
      <c r="F794" s="3"/>
      <c r="G794" s="3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3"/>
      <c r="E795" s="2"/>
      <c r="F795" s="3"/>
      <c r="G795" s="3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3"/>
      <c r="E796" s="2"/>
      <c r="F796" s="3"/>
      <c r="G796" s="3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3"/>
      <c r="E797" s="2"/>
      <c r="F797" s="3"/>
      <c r="G797" s="3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3"/>
      <c r="E798" s="2"/>
      <c r="F798" s="3"/>
      <c r="G798" s="3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3"/>
      <c r="E799" s="2"/>
      <c r="F799" s="3"/>
      <c r="G799" s="3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3"/>
      <c r="E800" s="2"/>
      <c r="F800" s="3"/>
      <c r="G800" s="3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3"/>
      <c r="E801" s="2"/>
      <c r="F801" s="3"/>
      <c r="G801" s="3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3"/>
      <c r="E802" s="2"/>
      <c r="F802" s="3"/>
      <c r="G802" s="3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3"/>
      <c r="E803" s="2"/>
      <c r="F803" s="3"/>
      <c r="G803" s="3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3"/>
      <c r="E804" s="2"/>
      <c r="F804" s="3"/>
      <c r="G804" s="3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3"/>
      <c r="E805" s="2"/>
      <c r="F805" s="3"/>
      <c r="G805" s="3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3"/>
      <c r="E806" s="2"/>
      <c r="F806" s="3"/>
      <c r="G806" s="3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3"/>
      <c r="E807" s="2"/>
      <c r="F807" s="3"/>
      <c r="G807" s="3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3"/>
      <c r="E808" s="2"/>
      <c r="F808" s="3"/>
      <c r="G808" s="3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3"/>
      <c r="E809" s="2"/>
      <c r="F809" s="3"/>
      <c r="G809" s="3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3"/>
      <c r="E810" s="2"/>
      <c r="F810" s="3"/>
      <c r="G810" s="3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3"/>
      <c r="E811" s="2"/>
      <c r="F811" s="3"/>
      <c r="G811" s="3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3"/>
      <c r="E812" s="2"/>
      <c r="F812" s="3"/>
      <c r="G812" s="3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3"/>
      <c r="E813" s="2"/>
      <c r="F813" s="3"/>
      <c r="G813" s="3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3"/>
      <c r="E814" s="2"/>
      <c r="F814" s="3"/>
      <c r="G814" s="3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3"/>
      <c r="E815" s="2"/>
      <c r="F815" s="3"/>
      <c r="G815" s="3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3"/>
      <c r="E816" s="2"/>
      <c r="F816" s="3"/>
      <c r="G816" s="3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3"/>
      <c r="E817" s="2"/>
      <c r="F817" s="3"/>
      <c r="G817" s="3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3"/>
      <c r="E818" s="2"/>
      <c r="F818" s="3"/>
      <c r="G818" s="3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3"/>
      <c r="E819" s="2"/>
      <c r="F819" s="3"/>
      <c r="G819" s="3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3"/>
      <c r="E820" s="2"/>
      <c r="F820" s="3"/>
      <c r="G820" s="3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3"/>
      <c r="E821" s="2"/>
      <c r="F821" s="3"/>
      <c r="G821" s="3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3"/>
      <c r="E822" s="2"/>
      <c r="F822" s="3"/>
      <c r="G822" s="3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3"/>
      <c r="E823" s="2"/>
      <c r="F823" s="3"/>
      <c r="G823" s="3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3"/>
      <c r="E824" s="2"/>
      <c r="F824" s="3"/>
      <c r="G824" s="3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3"/>
      <c r="E825" s="2"/>
      <c r="F825" s="3"/>
      <c r="G825" s="3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3"/>
      <c r="E826" s="2"/>
      <c r="F826" s="3"/>
      <c r="G826" s="3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3"/>
      <c r="E827" s="2"/>
      <c r="F827" s="3"/>
      <c r="G827" s="3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3"/>
      <c r="E828" s="2"/>
      <c r="F828" s="3"/>
      <c r="G828" s="3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3"/>
      <c r="E829" s="2"/>
      <c r="F829" s="3"/>
      <c r="G829" s="3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3"/>
      <c r="E830" s="2"/>
      <c r="F830" s="3"/>
      <c r="G830" s="3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3"/>
      <c r="E831" s="2"/>
      <c r="F831" s="3"/>
      <c r="G831" s="3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3"/>
      <c r="E832" s="2"/>
      <c r="F832" s="3"/>
      <c r="G832" s="3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3"/>
      <c r="E833" s="2"/>
      <c r="F833" s="3"/>
      <c r="G833" s="3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3"/>
      <c r="E834" s="2"/>
      <c r="F834" s="3"/>
      <c r="G834" s="3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3"/>
      <c r="E835" s="2"/>
      <c r="F835" s="3"/>
      <c r="G835" s="3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3"/>
      <c r="E836" s="2"/>
      <c r="F836" s="3"/>
      <c r="G836" s="3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3"/>
      <c r="E837" s="2"/>
      <c r="F837" s="3"/>
      <c r="G837" s="3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3"/>
      <c r="E838" s="2"/>
      <c r="F838" s="3"/>
      <c r="G838" s="3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3"/>
      <c r="E839" s="2"/>
      <c r="F839" s="3"/>
      <c r="G839" s="3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3"/>
      <c r="E840" s="2"/>
      <c r="F840" s="3"/>
      <c r="G840" s="3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3"/>
      <c r="E841" s="2"/>
      <c r="F841" s="3"/>
      <c r="G841" s="3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3"/>
      <c r="E842" s="2"/>
      <c r="F842" s="3"/>
      <c r="G842" s="3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3"/>
      <c r="E843" s="2"/>
      <c r="F843" s="3"/>
      <c r="G843" s="3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3"/>
      <c r="E844" s="2"/>
      <c r="F844" s="3"/>
      <c r="G844" s="3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3"/>
      <c r="E845" s="2"/>
      <c r="F845" s="3"/>
      <c r="G845" s="3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3"/>
      <c r="E846" s="2"/>
      <c r="F846" s="3"/>
      <c r="G846" s="3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3"/>
      <c r="E847" s="2"/>
      <c r="F847" s="3"/>
      <c r="G847" s="3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3"/>
      <c r="E848" s="2"/>
      <c r="F848" s="3"/>
      <c r="G848" s="3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3"/>
      <c r="E849" s="2"/>
      <c r="F849" s="3"/>
      <c r="G849" s="3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3"/>
      <c r="E850" s="2"/>
      <c r="F850" s="3"/>
      <c r="G850" s="3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3"/>
      <c r="E851" s="2"/>
      <c r="F851" s="3"/>
      <c r="G851" s="3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3"/>
      <c r="E852" s="2"/>
      <c r="F852" s="3"/>
      <c r="G852" s="3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3"/>
      <c r="E853" s="2"/>
      <c r="F853" s="3"/>
      <c r="G853" s="3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3"/>
      <c r="E854" s="2"/>
      <c r="F854" s="3"/>
      <c r="G854" s="3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3"/>
      <c r="E855" s="2"/>
      <c r="F855" s="3"/>
      <c r="G855" s="3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3"/>
      <c r="E856" s="2"/>
      <c r="F856" s="3"/>
      <c r="G856" s="3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3"/>
      <c r="E857" s="2"/>
      <c r="F857" s="3"/>
      <c r="G857" s="3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3"/>
      <c r="E858" s="2"/>
      <c r="F858" s="3"/>
      <c r="G858" s="3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3"/>
      <c r="E859" s="2"/>
      <c r="F859" s="3"/>
      <c r="G859" s="3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3"/>
      <c r="E860" s="2"/>
      <c r="F860" s="3"/>
      <c r="G860" s="3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3"/>
      <c r="E861" s="2"/>
      <c r="F861" s="3"/>
      <c r="G861" s="3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3"/>
      <c r="E862" s="2"/>
      <c r="F862" s="3"/>
      <c r="G862" s="3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3"/>
      <c r="E863" s="2"/>
      <c r="F863" s="3"/>
      <c r="G863" s="3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3"/>
      <c r="E864" s="2"/>
      <c r="F864" s="3"/>
      <c r="G864" s="3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3"/>
      <c r="E865" s="2"/>
      <c r="F865" s="3"/>
      <c r="G865" s="3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3"/>
      <c r="E866" s="2"/>
      <c r="F866" s="3"/>
      <c r="G866" s="3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3"/>
      <c r="E867" s="2"/>
      <c r="F867" s="3"/>
      <c r="G867" s="3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3"/>
      <c r="E868" s="2"/>
      <c r="F868" s="3"/>
      <c r="G868" s="3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3"/>
      <c r="E869" s="2"/>
      <c r="F869" s="3"/>
      <c r="G869" s="3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3"/>
      <c r="E870" s="2"/>
      <c r="F870" s="3"/>
      <c r="G870" s="3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3"/>
      <c r="E871" s="2"/>
      <c r="F871" s="3"/>
      <c r="G871" s="3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3"/>
      <c r="E872" s="2"/>
      <c r="F872" s="3"/>
      <c r="G872" s="3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3"/>
      <c r="E873" s="2"/>
      <c r="F873" s="3"/>
      <c r="G873" s="3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3"/>
      <c r="E874" s="2"/>
      <c r="F874" s="3"/>
      <c r="G874" s="3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3"/>
      <c r="E875" s="2"/>
      <c r="F875" s="3"/>
      <c r="G875" s="3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3"/>
      <c r="E876" s="2"/>
      <c r="F876" s="3"/>
      <c r="G876" s="3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3"/>
      <c r="E877" s="2"/>
      <c r="F877" s="3"/>
      <c r="G877" s="3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3"/>
      <c r="E878" s="2"/>
      <c r="F878" s="3"/>
      <c r="G878" s="3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3"/>
      <c r="E879" s="2"/>
      <c r="F879" s="3"/>
      <c r="G879" s="3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3"/>
      <c r="E880" s="2"/>
      <c r="F880" s="3"/>
      <c r="G880" s="3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3"/>
      <c r="E881" s="2"/>
      <c r="F881" s="3"/>
      <c r="G881" s="3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3"/>
      <c r="E882" s="2"/>
      <c r="F882" s="3"/>
      <c r="G882" s="3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3"/>
      <c r="E883" s="2"/>
      <c r="F883" s="3"/>
      <c r="G883" s="3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3"/>
      <c r="E884" s="2"/>
      <c r="F884" s="3"/>
      <c r="G884" s="3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3"/>
      <c r="E885" s="2"/>
      <c r="F885" s="3"/>
      <c r="G885" s="3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3"/>
      <c r="E886" s="2"/>
      <c r="F886" s="3"/>
      <c r="G886" s="3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3"/>
      <c r="E887" s="2"/>
      <c r="F887" s="3"/>
      <c r="G887" s="3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3"/>
      <c r="E888" s="2"/>
      <c r="F888" s="3"/>
      <c r="G888" s="3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3"/>
      <c r="E889" s="2"/>
      <c r="F889" s="3"/>
      <c r="G889" s="3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3"/>
      <c r="E890" s="2"/>
      <c r="F890" s="3"/>
      <c r="G890" s="3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3"/>
      <c r="E891" s="2"/>
      <c r="F891" s="3"/>
      <c r="G891" s="3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3"/>
      <c r="E892" s="2"/>
      <c r="F892" s="3"/>
      <c r="G892" s="3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3"/>
      <c r="E893" s="2"/>
      <c r="F893" s="3"/>
      <c r="G893" s="3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3"/>
      <c r="E894" s="2"/>
      <c r="F894" s="3"/>
      <c r="G894" s="3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3"/>
      <c r="E895" s="2"/>
      <c r="F895" s="3"/>
      <c r="G895" s="3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3"/>
      <c r="E896" s="2"/>
      <c r="F896" s="3"/>
      <c r="G896" s="3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3"/>
      <c r="E897" s="2"/>
      <c r="F897" s="3"/>
      <c r="G897" s="3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3"/>
      <c r="E898" s="2"/>
      <c r="F898" s="3"/>
      <c r="G898" s="3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3"/>
      <c r="E899" s="2"/>
      <c r="F899" s="3"/>
      <c r="G899" s="3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3"/>
      <c r="E900" s="2"/>
      <c r="F900" s="3"/>
      <c r="G900" s="3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3"/>
      <c r="E901" s="2"/>
      <c r="F901" s="3"/>
      <c r="G901" s="3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3"/>
      <c r="E902" s="2"/>
      <c r="F902" s="3"/>
      <c r="G902" s="3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3"/>
      <c r="E903" s="2"/>
      <c r="F903" s="3"/>
      <c r="G903" s="3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3"/>
      <c r="E904" s="2"/>
      <c r="F904" s="3"/>
      <c r="G904" s="3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3"/>
      <c r="E905" s="2"/>
      <c r="F905" s="3"/>
      <c r="G905" s="3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3"/>
      <c r="E906" s="2"/>
      <c r="F906" s="3"/>
      <c r="G906" s="3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3"/>
      <c r="E907" s="2"/>
      <c r="F907" s="3"/>
      <c r="G907" s="3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3"/>
      <c r="E908" s="2"/>
      <c r="F908" s="3"/>
      <c r="G908" s="3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3"/>
      <c r="E909" s="2"/>
      <c r="F909" s="3"/>
      <c r="G909" s="3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3"/>
      <c r="E910" s="2"/>
      <c r="F910" s="3"/>
      <c r="G910" s="3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3"/>
      <c r="E911" s="2"/>
      <c r="F911" s="3"/>
      <c r="G911" s="3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3"/>
      <c r="E912" s="2"/>
      <c r="F912" s="3"/>
      <c r="G912" s="3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3"/>
      <c r="E913" s="2"/>
      <c r="F913" s="3"/>
      <c r="G913" s="3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3"/>
      <c r="E914" s="2"/>
      <c r="F914" s="3"/>
      <c r="G914" s="3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3"/>
      <c r="E915" s="2"/>
      <c r="F915" s="3"/>
      <c r="G915" s="3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3"/>
      <c r="E916" s="2"/>
      <c r="F916" s="3"/>
      <c r="G916" s="3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3"/>
      <c r="E917" s="2"/>
      <c r="F917" s="3"/>
      <c r="G917" s="3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3"/>
      <c r="E918" s="2"/>
      <c r="F918" s="3"/>
      <c r="G918" s="3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3"/>
      <c r="E919" s="2"/>
      <c r="F919" s="3"/>
      <c r="G919" s="3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3"/>
      <c r="E920" s="2"/>
      <c r="F920" s="3"/>
      <c r="G920" s="3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3"/>
      <c r="E921" s="2"/>
      <c r="F921" s="3"/>
      <c r="G921" s="3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3"/>
      <c r="E922" s="2"/>
      <c r="F922" s="3"/>
      <c r="G922" s="3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3"/>
      <c r="E923" s="2"/>
      <c r="F923" s="3"/>
      <c r="G923" s="3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3"/>
      <c r="E924" s="2"/>
      <c r="F924" s="3"/>
      <c r="G924" s="3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3"/>
      <c r="E925" s="2"/>
      <c r="F925" s="3"/>
      <c r="G925" s="3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3"/>
      <c r="E926" s="2"/>
      <c r="F926" s="3"/>
      <c r="G926" s="3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3"/>
      <c r="E927" s="2"/>
      <c r="F927" s="3"/>
      <c r="G927" s="3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3"/>
      <c r="E928" s="2"/>
      <c r="F928" s="3"/>
      <c r="G928" s="3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3"/>
      <c r="E929" s="2"/>
      <c r="F929" s="3"/>
      <c r="G929" s="3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3"/>
      <c r="E930" s="2"/>
      <c r="F930" s="3"/>
      <c r="G930" s="3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3"/>
      <c r="E931" s="2"/>
      <c r="F931" s="3"/>
      <c r="G931" s="3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3"/>
      <c r="E932" s="2"/>
      <c r="F932" s="3"/>
      <c r="G932" s="3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3"/>
      <c r="E933" s="2"/>
      <c r="F933" s="3"/>
      <c r="G933" s="3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3"/>
      <c r="E934" s="2"/>
      <c r="F934" s="3"/>
      <c r="G934" s="3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3"/>
      <c r="E935" s="2"/>
      <c r="F935" s="3"/>
      <c r="G935" s="3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3"/>
      <c r="E936" s="2"/>
      <c r="F936" s="3"/>
      <c r="G936" s="3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3"/>
      <c r="E937" s="2"/>
      <c r="F937" s="3"/>
      <c r="G937" s="3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3"/>
      <c r="E938" s="2"/>
      <c r="F938" s="3"/>
      <c r="G938" s="3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3"/>
      <c r="E939" s="2"/>
      <c r="F939" s="3"/>
      <c r="G939" s="3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3"/>
      <c r="E940" s="2"/>
      <c r="F940" s="3"/>
      <c r="G940" s="3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3"/>
      <c r="E941" s="2"/>
      <c r="F941" s="3"/>
      <c r="G941" s="3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3"/>
      <c r="E942" s="2"/>
      <c r="F942" s="3"/>
      <c r="G942" s="3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3"/>
      <c r="E943" s="2"/>
      <c r="F943" s="3"/>
      <c r="G943" s="3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3"/>
      <c r="E944" s="2"/>
      <c r="F944" s="3"/>
      <c r="G944" s="3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3"/>
      <c r="E945" s="2"/>
      <c r="F945" s="3"/>
      <c r="G945" s="3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3"/>
      <c r="E946" s="2"/>
      <c r="F946" s="3"/>
      <c r="G946" s="3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3"/>
      <c r="E947" s="2"/>
      <c r="F947" s="3"/>
      <c r="G947" s="3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3"/>
      <c r="E948" s="2"/>
      <c r="F948" s="3"/>
      <c r="G948" s="3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3"/>
      <c r="E949" s="2"/>
      <c r="F949" s="3"/>
      <c r="G949" s="3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3"/>
      <c r="E950" s="2"/>
      <c r="F950" s="3"/>
      <c r="G950" s="3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3"/>
      <c r="E951" s="2"/>
      <c r="F951" s="3"/>
      <c r="G951" s="3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3"/>
      <c r="E952" s="2"/>
      <c r="F952" s="3"/>
      <c r="G952" s="3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3"/>
      <c r="E953" s="2"/>
      <c r="F953" s="3"/>
      <c r="G953" s="3"/>
      <c r="H953" s="3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3"/>
      <c r="E954" s="2"/>
      <c r="F954" s="3"/>
      <c r="G954" s="3"/>
      <c r="H954" s="3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3"/>
      <c r="E955" s="2"/>
      <c r="F955" s="3"/>
      <c r="G955" s="3"/>
      <c r="H955" s="3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3"/>
      <c r="E956" s="2"/>
      <c r="F956" s="3"/>
      <c r="G956" s="3"/>
      <c r="H956" s="3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3"/>
      <c r="E957" s="2"/>
      <c r="F957" s="3"/>
      <c r="G957" s="3"/>
      <c r="H957" s="3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3"/>
      <c r="E958" s="2"/>
      <c r="F958" s="3"/>
      <c r="G958" s="3"/>
      <c r="H958" s="3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3"/>
      <c r="E959" s="2"/>
      <c r="F959" s="3"/>
      <c r="G959" s="3"/>
      <c r="H959" s="3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3"/>
      <c r="E960" s="2"/>
      <c r="F960" s="3"/>
      <c r="G960" s="3"/>
      <c r="H960" s="3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3"/>
      <c r="E961" s="2"/>
      <c r="F961" s="3"/>
      <c r="G961" s="3"/>
      <c r="H961" s="3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3"/>
      <c r="E962" s="2"/>
      <c r="F962" s="3"/>
      <c r="G962" s="3"/>
      <c r="H962" s="3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3"/>
      <c r="E963" s="2"/>
      <c r="F963" s="3"/>
      <c r="G963" s="3"/>
      <c r="H963" s="3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3"/>
      <c r="E964" s="2"/>
      <c r="F964" s="3"/>
      <c r="G964" s="3"/>
      <c r="H964" s="3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3"/>
      <c r="E965" s="2"/>
      <c r="F965" s="3"/>
      <c r="G965" s="3"/>
      <c r="H965" s="3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3"/>
      <c r="E966" s="2"/>
      <c r="F966" s="3"/>
      <c r="G966" s="3"/>
      <c r="H966" s="3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3"/>
      <c r="E967" s="2"/>
      <c r="F967" s="3"/>
      <c r="G967" s="3"/>
      <c r="H967" s="3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3"/>
      <c r="E968" s="2"/>
      <c r="F968" s="3"/>
      <c r="G968" s="3"/>
      <c r="H968" s="3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3"/>
      <c r="E969" s="2"/>
      <c r="F969" s="3"/>
      <c r="G969" s="3"/>
      <c r="H969" s="3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3"/>
      <c r="E970" s="2"/>
      <c r="F970" s="3"/>
      <c r="G970" s="3"/>
      <c r="H970" s="3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3"/>
      <c r="E971" s="2"/>
      <c r="F971" s="3"/>
      <c r="G971" s="3"/>
      <c r="H971" s="3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3"/>
      <c r="E972" s="2"/>
      <c r="F972" s="3"/>
      <c r="G972" s="3"/>
      <c r="H972" s="3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3"/>
      <c r="E973" s="2"/>
      <c r="F973" s="3"/>
      <c r="G973" s="3"/>
      <c r="H973" s="3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3"/>
      <c r="E974" s="2"/>
      <c r="F974" s="3"/>
      <c r="G974" s="3"/>
      <c r="H974" s="3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3"/>
      <c r="E975" s="2"/>
      <c r="F975" s="3"/>
      <c r="G975" s="3"/>
      <c r="H975" s="3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3"/>
      <c r="E976" s="2"/>
      <c r="F976" s="3"/>
      <c r="G976" s="3"/>
      <c r="H976" s="3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3"/>
      <c r="E977" s="2"/>
      <c r="F977" s="3"/>
      <c r="G977" s="3"/>
      <c r="H977" s="3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3"/>
      <c r="E978" s="2"/>
      <c r="F978" s="3"/>
      <c r="G978" s="3"/>
      <c r="H978" s="3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3"/>
      <c r="E979" s="2"/>
      <c r="F979" s="3"/>
      <c r="G979" s="3"/>
      <c r="H979" s="3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3"/>
      <c r="E980" s="2"/>
      <c r="F980" s="3"/>
      <c r="G980" s="3"/>
      <c r="H980" s="3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3"/>
      <c r="E981" s="2"/>
      <c r="F981" s="3"/>
      <c r="G981" s="3"/>
      <c r="H981" s="3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3"/>
      <c r="E982" s="2"/>
      <c r="F982" s="3"/>
      <c r="G982" s="3"/>
      <c r="H982" s="3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3"/>
      <c r="E983" s="2"/>
      <c r="F983" s="3"/>
      <c r="G983" s="3"/>
      <c r="H983" s="3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3"/>
      <c r="E984" s="2"/>
      <c r="F984" s="3"/>
      <c r="G984" s="3"/>
      <c r="H984" s="3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3"/>
      <c r="E985" s="2"/>
      <c r="F985" s="3"/>
      <c r="G985" s="3"/>
      <c r="H985" s="3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3"/>
      <c r="E986" s="2"/>
      <c r="F986" s="3"/>
      <c r="G986" s="3"/>
      <c r="H986" s="3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3"/>
      <c r="E987" s="2"/>
      <c r="F987" s="3"/>
      <c r="G987" s="3"/>
      <c r="H987" s="3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3"/>
      <c r="E988" s="2"/>
      <c r="F988" s="3"/>
      <c r="G988" s="3"/>
      <c r="H988" s="3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3"/>
      <c r="E989" s="2"/>
      <c r="F989" s="3"/>
      <c r="G989" s="3"/>
      <c r="H989" s="3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3"/>
      <c r="E990" s="2"/>
      <c r="F990" s="3"/>
      <c r="G990" s="3"/>
      <c r="H990" s="3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3"/>
      <c r="E991" s="2"/>
      <c r="F991" s="3"/>
      <c r="G991" s="3"/>
      <c r="H991" s="3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3"/>
      <c r="E992" s="2"/>
      <c r="F992" s="3"/>
      <c r="G992" s="3"/>
      <c r="H992" s="3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3"/>
      <c r="E993" s="2"/>
      <c r="F993" s="3"/>
      <c r="G993" s="3"/>
      <c r="H993" s="3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3"/>
      <c r="E994" s="2"/>
      <c r="F994" s="3"/>
      <c r="G994" s="3"/>
      <c r="H994" s="3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3"/>
      <c r="E995" s="2"/>
      <c r="F995" s="3"/>
      <c r="G995" s="3"/>
      <c r="H995" s="3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3"/>
      <c r="E996" s="2"/>
      <c r="F996" s="3"/>
      <c r="G996" s="3"/>
      <c r="H996" s="3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3"/>
      <c r="E997" s="2"/>
      <c r="F997" s="3"/>
      <c r="G997" s="3"/>
      <c r="H997" s="3"/>
      <c r="I997" s="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3"/>
      <c r="E998" s="2"/>
      <c r="F998" s="3"/>
      <c r="G998" s="3"/>
      <c r="H998" s="3"/>
      <c r="I998" s="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3"/>
      <c r="E999" s="2"/>
      <c r="F999" s="3"/>
      <c r="G999" s="3"/>
      <c r="H999" s="3"/>
      <c r="I999" s="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3"/>
      <c r="E1000" s="2"/>
      <c r="F1000" s="3"/>
      <c r="G1000" s="3"/>
      <c r="H1000" s="3"/>
      <c r="I1000" s="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>
      <c r="A1001" s="2"/>
      <c r="B1001" s="2"/>
      <c r="C1001" s="2"/>
      <c r="D1001" s="3"/>
      <c r="E1001" s="2"/>
      <c r="F1001" s="3"/>
      <c r="G1001" s="3"/>
      <c r="H1001" s="3"/>
      <c r="I1001" s="3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>
      <c r="A1002" s="2"/>
      <c r="B1002" s="2"/>
      <c r="C1002" s="2"/>
      <c r="D1002" s="3"/>
      <c r="E1002" s="2"/>
      <c r="F1002" s="3"/>
      <c r="G1002" s="3"/>
      <c r="H1002" s="3"/>
      <c r="I1002" s="3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autoFilter ref="A3:J65" xr:uid="{00000000-0009-0000-0000-000000000000}">
    <sortState xmlns:xlrd2="http://schemas.microsoft.com/office/spreadsheetml/2017/richdata2" ref="A3:J65">
      <sortCondition ref="C3:C65"/>
    </sortState>
  </autoFilter>
  <conditionalFormatting sqref="I4:I63">
    <cfRule type="cellIs" dxfId="5" priority="1" operator="lessThan">
      <formula>0</formula>
    </cfRule>
  </conditionalFormatting>
  <pageMargins left="0.7" right="0.7" top="0.75" bottom="0.75" header="0" footer="0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2"/>
  <sheetViews>
    <sheetView topLeftCell="A40" workbookViewId="0">
      <selection activeCell="A77" sqref="A77"/>
    </sheetView>
  </sheetViews>
  <sheetFormatPr defaultColWidth="14.42578125" defaultRowHeight="15" customHeight="1"/>
  <cols>
    <col min="1" max="1" width="25.28515625" customWidth="1"/>
    <col min="2" max="2" width="14.85546875" style="106" customWidth="1"/>
    <col min="3" max="3" width="9" customWidth="1"/>
    <col min="4" max="4" width="10" customWidth="1"/>
    <col min="5" max="5" width="11.42578125" customWidth="1"/>
    <col min="6" max="6" width="10.85546875" customWidth="1"/>
    <col min="7" max="7" width="11.28515625" customWidth="1"/>
    <col min="8" max="8" width="13" customWidth="1"/>
    <col min="9" max="9" width="11.7109375" customWidth="1"/>
    <col min="10" max="10" width="35.140625" customWidth="1"/>
    <col min="11" max="26" width="8.85546875" customWidth="1"/>
  </cols>
  <sheetData>
    <row r="1" spans="1:26" ht="31.5">
      <c r="A1" s="1" t="s">
        <v>104</v>
      </c>
      <c r="B1" s="2"/>
      <c r="C1" s="2"/>
      <c r="D1" s="3"/>
      <c r="E1" s="2"/>
      <c r="F1" s="3"/>
      <c r="G1" s="3"/>
      <c r="H1" s="3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5"/>
      <c r="B2" s="5"/>
      <c r="C2" s="5" t="s">
        <v>1</v>
      </c>
      <c r="D2" s="6" t="s">
        <v>2</v>
      </c>
      <c r="E2" s="5" t="s">
        <v>3</v>
      </c>
      <c r="F2" s="6"/>
      <c r="G2" s="6" t="s">
        <v>4</v>
      </c>
      <c r="H2" s="6"/>
      <c r="I2" s="6" t="s">
        <v>5</v>
      </c>
      <c r="J2" s="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5" t="s">
        <v>6</v>
      </c>
      <c r="B3" s="5" t="s">
        <v>7</v>
      </c>
      <c r="C3" s="5" t="s">
        <v>8</v>
      </c>
      <c r="D3" s="6" t="s">
        <v>9</v>
      </c>
      <c r="E3" s="5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5" t="s">
        <v>15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20" t="s">
        <v>97</v>
      </c>
      <c r="B4" s="9">
        <v>11240</v>
      </c>
      <c r="C4" s="9">
        <v>1</v>
      </c>
      <c r="D4" s="10">
        <v>10000</v>
      </c>
      <c r="E4" s="9"/>
      <c r="F4" s="10">
        <f t="shared" ref="F4:F13" si="0">(E4*75)+D4</f>
        <v>10000</v>
      </c>
      <c r="G4" s="10">
        <v>9449</v>
      </c>
      <c r="H4" s="10">
        <f>G4/5</f>
        <v>1889.8</v>
      </c>
      <c r="I4" s="10">
        <f t="shared" ref="I4:I35" si="1">F4+H4-$I$76</f>
        <v>6347.2647887323938</v>
      </c>
      <c r="J4" s="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>
      <c r="A5" s="22" t="s">
        <v>105</v>
      </c>
      <c r="B5" s="113">
        <v>11309</v>
      </c>
      <c r="C5" s="13">
        <v>1</v>
      </c>
      <c r="D5" s="14"/>
      <c r="E5" s="13">
        <v>31</v>
      </c>
      <c r="F5" s="14">
        <f t="shared" si="0"/>
        <v>2325</v>
      </c>
      <c r="G5" s="14"/>
      <c r="H5" s="14">
        <f t="shared" ref="H5:H8" si="2">H4</f>
        <v>1889.8</v>
      </c>
      <c r="I5" s="15">
        <f t="shared" si="1"/>
        <v>-1327.7352112676053</v>
      </c>
      <c r="J5" s="1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>
      <c r="A6" s="22" t="s">
        <v>106</v>
      </c>
      <c r="B6" s="12" t="s">
        <v>107</v>
      </c>
      <c r="C6" s="13">
        <v>1</v>
      </c>
      <c r="D6" s="14"/>
      <c r="E6" s="13">
        <v>44</v>
      </c>
      <c r="F6" s="14">
        <f t="shared" si="0"/>
        <v>3300</v>
      </c>
      <c r="G6" s="14"/>
      <c r="H6" s="14">
        <f t="shared" si="2"/>
        <v>1889.8</v>
      </c>
      <c r="I6" s="15">
        <f t="shared" si="1"/>
        <v>-352.73521126760534</v>
      </c>
      <c r="J6" s="1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23" t="s">
        <v>108</v>
      </c>
      <c r="B7" s="12" t="s">
        <v>109</v>
      </c>
      <c r="C7" s="13">
        <v>1</v>
      </c>
      <c r="D7" s="14"/>
      <c r="E7" s="13">
        <v>73</v>
      </c>
      <c r="F7" s="14">
        <f t="shared" si="0"/>
        <v>5475</v>
      </c>
      <c r="G7" s="14"/>
      <c r="H7" s="14">
        <f t="shared" si="2"/>
        <v>1889.8</v>
      </c>
      <c r="I7" s="15">
        <f t="shared" si="1"/>
        <v>1822.2647887323947</v>
      </c>
      <c r="J7" s="17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22" t="s">
        <v>110</v>
      </c>
      <c r="B8" s="12">
        <v>11456</v>
      </c>
      <c r="C8" s="13">
        <v>1</v>
      </c>
      <c r="D8" s="14"/>
      <c r="E8" s="13">
        <v>42</v>
      </c>
      <c r="F8" s="14">
        <f t="shared" si="0"/>
        <v>3150</v>
      </c>
      <c r="G8" s="14"/>
      <c r="H8" s="14">
        <f t="shared" si="2"/>
        <v>1889.8</v>
      </c>
      <c r="I8" s="15">
        <f t="shared" si="1"/>
        <v>-502.73521126760534</v>
      </c>
      <c r="J8" s="1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9" t="s">
        <v>25</v>
      </c>
      <c r="B9" s="8" t="s">
        <v>26</v>
      </c>
      <c r="C9" s="9">
        <v>2</v>
      </c>
      <c r="D9" s="10">
        <v>6000</v>
      </c>
      <c r="E9" s="9"/>
      <c r="F9" s="10">
        <f t="shared" si="0"/>
        <v>6000</v>
      </c>
      <c r="G9" s="10">
        <v>674</v>
      </c>
      <c r="H9" s="10">
        <f>G9/4</f>
        <v>168.5</v>
      </c>
      <c r="I9" s="10">
        <f t="shared" si="1"/>
        <v>625.96478873239448</v>
      </c>
      <c r="J9" s="9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>
      <c r="A10" s="13" t="s">
        <v>52</v>
      </c>
      <c r="B10" s="13">
        <v>36046</v>
      </c>
      <c r="C10" s="13">
        <v>2</v>
      </c>
      <c r="D10" s="14"/>
      <c r="E10" s="13">
        <v>94</v>
      </c>
      <c r="F10" s="14">
        <f t="shared" si="0"/>
        <v>7050</v>
      </c>
      <c r="G10" s="14"/>
      <c r="H10" s="14">
        <f t="shared" ref="H10:H12" si="3">H9</f>
        <v>168.5</v>
      </c>
      <c r="I10" s="15">
        <f t="shared" si="1"/>
        <v>1675.9647887323945</v>
      </c>
      <c r="J10" s="1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>
      <c r="A11" s="22" t="s">
        <v>111</v>
      </c>
      <c r="B11" s="113">
        <v>2292</v>
      </c>
      <c r="C11" s="13">
        <v>2</v>
      </c>
      <c r="D11" s="14"/>
      <c r="E11" s="13">
        <v>20</v>
      </c>
      <c r="F11" s="14">
        <f t="shared" si="0"/>
        <v>1500</v>
      </c>
      <c r="G11" s="14"/>
      <c r="H11" s="14">
        <f t="shared" si="3"/>
        <v>168.5</v>
      </c>
      <c r="I11" s="15">
        <f t="shared" si="1"/>
        <v>-3874.0352112676055</v>
      </c>
      <c r="J11" s="1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>
      <c r="A12" s="22" t="s">
        <v>90</v>
      </c>
      <c r="B12" s="12" t="s">
        <v>112</v>
      </c>
      <c r="C12" s="13">
        <v>2</v>
      </c>
      <c r="D12" s="14"/>
      <c r="E12" s="13">
        <v>40</v>
      </c>
      <c r="F12" s="14">
        <f t="shared" si="0"/>
        <v>3000</v>
      </c>
      <c r="G12" s="14"/>
      <c r="H12" s="14">
        <f t="shared" si="3"/>
        <v>168.5</v>
      </c>
      <c r="I12" s="15">
        <f t="shared" si="1"/>
        <v>-2374.0352112676055</v>
      </c>
      <c r="J12" s="1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>
      <c r="A13" s="20" t="s">
        <v>113</v>
      </c>
      <c r="B13" s="8">
        <v>3967</v>
      </c>
      <c r="C13" s="9">
        <v>3</v>
      </c>
      <c r="D13" s="10">
        <v>10000</v>
      </c>
      <c r="E13" s="9"/>
      <c r="F13" s="10">
        <f t="shared" si="0"/>
        <v>10000</v>
      </c>
      <c r="G13" s="10">
        <v>2351</v>
      </c>
      <c r="H13" s="10">
        <f>G13/5</f>
        <v>470.2</v>
      </c>
      <c r="I13" s="10">
        <f t="shared" si="1"/>
        <v>4927.6647887323952</v>
      </c>
      <c r="J13" s="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>
      <c r="A14" s="22" t="s">
        <v>76</v>
      </c>
      <c r="B14" s="12" t="s">
        <v>77</v>
      </c>
      <c r="C14" s="13">
        <v>3</v>
      </c>
      <c r="D14" s="14"/>
      <c r="E14" s="13">
        <v>127</v>
      </c>
      <c r="F14" s="14">
        <f>(E14*150)+D14</f>
        <v>19050</v>
      </c>
      <c r="G14" s="14"/>
      <c r="H14" s="14">
        <f t="shared" ref="H14:H17" si="4">H13</f>
        <v>470.2</v>
      </c>
      <c r="I14" s="15">
        <f t="shared" si="1"/>
        <v>13977.664788732396</v>
      </c>
      <c r="J14" s="1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>
      <c r="A15" s="22" t="s">
        <v>71</v>
      </c>
      <c r="B15" s="13">
        <v>34930</v>
      </c>
      <c r="C15" s="13">
        <v>3</v>
      </c>
      <c r="D15" s="14"/>
      <c r="E15" s="13">
        <v>130</v>
      </c>
      <c r="F15" s="14">
        <f>(E15*150)+D15</f>
        <v>19500</v>
      </c>
      <c r="G15" s="14"/>
      <c r="H15" s="14">
        <f t="shared" si="4"/>
        <v>470.2</v>
      </c>
      <c r="I15" s="15">
        <f t="shared" si="1"/>
        <v>14427.664788732396</v>
      </c>
      <c r="J15" s="1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>
      <c r="A16" s="22" t="s">
        <v>81</v>
      </c>
      <c r="B16" s="12" t="s">
        <v>82</v>
      </c>
      <c r="C16" s="13">
        <v>3</v>
      </c>
      <c r="D16" s="14"/>
      <c r="E16" s="13">
        <v>130</v>
      </c>
      <c r="F16" s="14">
        <f>(E16*150)+D16</f>
        <v>19500</v>
      </c>
      <c r="G16" s="14"/>
      <c r="H16" s="14">
        <f t="shared" si="4"/>
        <v>470.2</v>
      </c>
      <c r="I16" s="15">
        <f t="shared" si="1"/>
        <v>14427.664788732396</v>
      </c>
      <c r="J16" s="13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>
      <c r="A17" s="13" t="s">
        <v>87</v>
      </c>
      <c r="B17" s="12">
        <v>11482</v>
      </c>
      <c r="C17" s="13">
        <v>3</v>
      </c>
      <c r="D17" s="14"/>
      <c r="E17" s="13">
        <v>117</v>
      </c>
      <c r="F17" s="14">
        <f t="shared" ref="F17:F74" si="5">(E17*75)+D17</f>
        <v>8775</v>
      </c>
      <c r="G17" s="14"/>
      <c r="H17" s="14">
        <f t="shared" si="4"/>
        <v>470.2</v>
      </c>
      <c r="I17" s="15">
        <f t="shared" si="1"/>
        <v>3702.6647887323952</v>
      </c>
      <c r="J17" s="1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>
      <c r="A18" s="20" t="s">
        <v>114</v>
      </c>
      <c r="B18" s="9">
        <v>11382</v>
      </c>
      <c r="C18" s="9">
        <v>4</v>
      </c>
      <c r="D18" s="10">
        <v>6000</v>
      </c>
      <c r="E18" s="9"/>
      <c r="F18" s="10">
        <f t="shared" si="5"/>
        <v>6000</v>
      </c>
      <c r="G18" s="10">
        <v>3752</v>
      </c>
      <c r="H18" s="10">
        <f>G18/4</f>
        <v>938</v>
      </c>
      <c r="I18" s="10">
        <f t="shared" si="1"/>
        <v>1395.4647887323945</v>
      </c>
      <c r="J18" s="9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>
      <c r="A19" s="22" t="s">
        <v>115</v>
      </c>
      <c r="B19" s="12" t="s">
        <v>74</v>
      </c>
      <c r="C19" s="13">
        <v>4</v>
      </c>
      <c r="D19" s="14"/>
      <c r="E19" s="13">
        <v>60</v>
      </c>
      <c r="F19" s="14">
        <f t="shared" si="5"/>
        <v>4500</v>
      </c>
      <c r="G19" s="14"/>
      <c r="H19" s="14">
        <f t="shared" ref="H19:H21" si="6">H18</f>
        <v>938</v>
      </c>
      <c r="I19" s="15">
        <f t="shared" si="1"/>
        <v>-104.53521126760552</v>
      </c>
      <c r="J19" s="1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>
      <c r="A20" s="22" t="s">
        <v>116</v>
      </c>
      <c r="B20" s="12" t="s">
        <v>117</v>
      </c>
      <c r="C20" s="13">
        <v>4</v>
      </c>
      <c r="D20" s="18"/>
      <c r="E20" s="13">
        <v>24</v>
      </c>
      <c r="F20" s="14">
        <f t="shared" si="5"/>
        <v>1800</v>
      </c>
      <c r="G20" s="18"/>
      <c r="H20" s="14">
        <f t="shared" si="6"/>
        <v>938</v>
      </c>
      <c r="I20" s="15">
        <f t="shared" si="1"/>
        <v>-2804.5352112676055</v>
      </c>
      <c r="J20" s="19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>
      <c r="A21" s="22" t="s">
        <v>44</v>
      </c>
      <c r="B21" s="12" t="s">
        <v>118</v>
      </c>
      <c r="C21" s="13">
        <v>4</v>
      </c>
      <c r="D21" s="14"/>
      <c r="E21" s="13">
        <v>61</v>
      </c>
      <c r="F21" s="14">
        <f t="shared" si="5"/>
        <v>4575</v>
      </c>
      <c r="G21" s="14"/>
      <c r="H21" s="14">
        <f t="shared" si="6"/>
        <v>938</v>
      </c>
      <c r="I21" s="15">
        <f t="shared" si="1"/>
        <v>-29.535211267605519</v>
      </c>
      <c r="J21" s="17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>
      <c r="A22" s="108" t="s">
        <v>198</v>
      </c>
      <c r="B22" s="107">
        <v>11509</v>
      </c>
      <c r="C22" s="19">
        <v>4</v>
      </c>
      <c r="D22" s="18"/>
      <c r="E22" s="19"/>
      <c r="F22" s="18">
        <v>0</v>
      </c>
      <c r="G22" s="18"/>
      <c r="H22" s="18">
        <v>0</v>
      </c>
      <c r="I22" s="109">
        <f t="shared" si="1"/>
        <v>-5542.5352112676055</v>
      </c>
      <c r="J22" s="19" t="s">
        <v>385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>
      <c r="A23" s="20" t="s">
        <v>78</v>
      </c>
      <c r="B23" s="8" t="s">
        <v>79</v>
      </c>
      <c r="C23" s="9">
        <v>5</v>
      </c>
      <c r="D23" s="10">
        <v>10000</v>
      </c>
      <c r="E23" s="9"/>
      <c r="F23" s="10">
        <f t="shared" si="5"/>
        <v>10000</v>
      </c>
      <c r="G23" s="10">
        <v>3132</v>
      </c>
      <c r="H23" s="10">
        <f>G23/5</f>
        <v>626.4</v>
      </c>
      <c r="I23" s="10">
        <f t="shared" si="1"/>
        <v>5083.8647887323941</v>
      </c>
      <c r="J23" s="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>
      <c r="A24" s="22" t="s">
        <v>32</v>
      </c>
      <c r="B24" s="12" t="s">
        <v>33</v>
      </c>
      <c r="C24" s="13">
        <v>5</v>
      </c>
      <c r="D24" s="14"/>
      <c r="E24" s="13">
        <v>27</v>
      </c>
      <c r="F24" s="14">
        <f t="shared" si="5"/>
        <v>2025</v>
      </c>
      <c r="G24" s="14"/>
      <c r="H24" s="14">
        <f t="shared" ref="H24:H27" si="7">H23</f>
        <v>626.4</v>
      </c>
      <c r="I24" s="15">
        <f t="shared" si="1"/>
        <v>-2891.1352112676054</v>
      </c>
      <c r="J24" s="13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>
      <c r="A25" s="22" t="s">
        <v>119</v>
      </c>
      <c r="B25" s="12" t="s">
        <v>120</v>
      </c>
      <c r="C25" s="13">
        <v>5</v>
      </c>
      <c r="D25" s="14"/>
      <c r="E25" s="13">
        <v>26</v>
      </c>
      <c r="F25" s="14">
        <f t="shared" si="5"/>
        <v>1950</v>
      </c>
      <c r="G25" s="14"/>
      <c r="H25" s="14">
        <f t="shared" si="7"/>
        <v>626.4</v>
      </c>
      <c r="I25" s="15">
        <f t="shared" si="1"/>
        <v>-2966.1352112676054</v>
      </c>
      <c r="J25" s="1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>
      <c r="A26" s="22" t="s">
        <v>121</v>
      </c>
      <c r="B26" s="12" t="s">
        <v>122</v>
      </c>
      <c r="C26" s="13">
        <v>5</v>
      </c>
      <c r="D26" s="14"/>
      <c r="E26" s="13">
        <v>45</v>
      </c>
      <c r="F26" s="14">
        <f t="shared" si="5"/>
        <v>3375</v>
      </c>
      <c r="G26" s="14"/>
      <c r="H26" s="14">
        <f t="shared" si="7"/>
        <v>626.4</v>
      </c>
      <c r="I26" s="15">
        <f t="shared" si="1"/>
        <v>-1541.1352112676054</v>
      </c>
      <c r="J26" s="1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>
      <c r="A27" s="22" t="s">
        <v>67</v>
      </c>
      <c r="B27" s="12" t="s">
        <v>123</v>
      </c>
      <c r="C27" s="13">
        <v>5</v>
      </c>
      <c r="D27" s="14"/>
      <c r="E27" s="13">
        <v>37</v>
      </c>
      <c r="F27" s="14">
        <f t="shared" si="5"/>
        <v>2775</v>
      </c>
      <c r="G27" s="14"/>
      <c r="H27" s="14">
        <f t="shared" si="7"/>
        <v>626.4</v>
      </c>
      <c r="I27" s="15">
        <f t="shared" si="1"/>
        <v>-2141.1352112676054</v>
      </c>
      <c r="J27" s="13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>
      <c r="A28" s="20" t="s">
        <v>31</v>
      </c>
      <c r="B28" s="9">
        <v>2167</v>
      </c>
      <c r="C28" s="9">
        <v>6</v>
      </c>
      <c r="D28" s="10">
        <v>10000</v>
      </c>
      <c r="E28" s="9"/>
      <c r="F28" s="10">
        <f t="shared" si="5"/>
        <v>10000</v>
      </c>
      <c r="G28" s="10">
        <v>6119</v>
      </c>
      <c r="H28" s="10">
        <f>G28/5</f>
        <v>1223.8</v>
      </c>
      <c r="I28" s="10">
        <f t="shared" si="1"/>
        <v>5681.2647887323938</v>
      </c>
      <c r="J28" s="9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>
      <c r="A29" s="22" t="s">
        <v>63</v>
      </c>
      <c r="B29" s="12" t="s">
        <v>64</v>
      </c>
      <c r="C29" s="13">
        <v>6</v>
      </c>
      <c r="D29" s="14"/>
      <c r="E29" s="13">
        <v>37</v>
      </c>
      <c r="F29" s="14">
        <f t="shared" si="5"/>
        <v>2775</v>
      </c>
      <c r="G29" s="14"/>
      <c r="H29" s="14">
        <f t="shared" ref="H29:H32" si="8">H28</f>
        <v>1223.8</v>
      </c>
      <c r="I29" s="15">
        <f t="shared" si="1"/>
        <v>-1543.7352112676053</v>
      </c>
      <c r="J29" s="13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>
      <c r="A30" s="22" t="s">
        <v>124</v>
      </c>
      <c r="B30" s="113">
        <v>11499</v>
      </c>
      <c r="C30" s="13">
        <v>6</v>
      </c>
      <c r="D30" s="14"/>
      <c r="E30" s="13">
        <v>59</v>
      </c>
      <c r="F30" s="14">
        <f t="shared" si="5"/>
        <v>4425</v>
      </c>
      <c r="G30" s="14"/>
      <c r="H30" s="14">
        <f t="shared" si="8"/>
        <v>1223.8</v>
      </c>
      <c r="I30" s="15">
        <f t="shared" si="1"/>
        <v>106.26478873239466</v>
      </c>
      <c r="J30" s="17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>
      <c r="A31" s="22" t="s">
        <v>125</v>
      </c>
      <c r="B31" s="12" t="s">
        <v>126</v>
      </c>
      <c r="C31" s="13">
        <v>6</v>
      </c>
      <c r="D31" s="14"/>
      <c r="E31" s="13">
        <v>33</v>
      </c>
      <c r="F31" s="14">
        <f t="shared" si="5"/>
        <v>2475</v>
      </c>
      <c r="G31" s="14"/>
      <c r="H31" s="14">
        <f t="shared" si="8"/>
        <v>1223.8</v>
      </c>
      <c r="I31" s="15">
        <f t="shared" si="1"/>
        <v>-1843.7352112676053</v>
      </c>
      <c r="J31" s="17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>
      <c r="A32" s="13" t="s">
        <v>96</v>
      </c>
      <c r="B32" s="113">
        <v>44209</v>
      </c>
      <c r="C32" s="13">
        <v>6</v>
      </c>
      <c r="D32" s="14"/>
      <c r="E32" s="13">
        <v>98</v>
      </c>
      <c r="F32" s="14">
        <f t="shared" si="5"/>
        <v>7350</v>
      </c>
      <c r="G32" s="14"/>
      <c r="H32" s="14">
        <f t="shared" si="8"/>
        <v>1223.8</v>
      </c>
      <c r="I32" s="15">
        <f t="shared" si="1"/>
        <v>3031.2647887323938</v>
      </c>
      <c r="J32" s="17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>
      <c r="A33" s="20" t="s">
        <v>46</v>
      </c>
      <c r="B33" s="9">
        <v>11368</v>
      </c>
      <c r="C33" s="9">
        <v>7</v>
      </c>
      <c r="D33" s="10">
        <v>10000</v>
      </c>
      <c r="E33" s="9"/>
      <c r="F33" s="10">
        <f t="shared" si="5"/>
        <v>10000</v>
      </c>
      <c r="G33" s="10">
        <v>6091</v>
      </c>
      <c r="H33" s="10">
        <f>G33/5</f>
        <v>1218.2</v>
      </c>
      <c r="I33" s="10">
        <f t="shared" si="1"/>
        <v>5675.6647887323952</v>
      </c>
      <c r="J33" s="9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5" customHeight="1">
      <c r="A34" s="13" t="s">
        <v>127</v>
      </c>
      <c r="B34" s="13">
        <v>36046</v>
      </c>
      <c r="C34" s="13">
        <v>7</v>
      </c>
      <c r="D34" s="14"/>
      <c r="E34" s="13">
        <v>44</v>
      </c>
      <c r="F34" s="14">
        <f t="shared" si="5"/>
        <v>3300</v>
      </c>
      <c r="G34" s="14"/>
      <c r="H34" s="14">
        <f t="shared" ref="H34:H37" si="9">H33</f>
        <v>1218.2</v>
      </c>
      <c r="I34" s="15">
        <f t="shared" si="1"/>
        <v>-1024.3352112676057</v>
      </c>
      <c r="J34" s="17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>
      <c r="A35" s="22" t="s">
        <v>128</v>
      </c>
      <c r="B35" s="13">
        <v>1526</v>
      </c>
      <c r="C35" s="13">
        <v>7</v>
      </c>
      <c r="D35" s="14"/>
      <c r="E35" s="13">
        <v>11</v>
      </c>
      <c r="F35" s="14">
        <f t="shared" si="5"/>
        <v>825</v>
      </c>
      <c r="G35" s="14"/>
      <c r="H35" s="14">
        <f t="shared" si="9"/>
        <v>1218.2</v>
      </c>
      <c r="I35" s="15">
        <f t="shared" si="1"/>
        <v>-3499.3352112676057</v>
      </c>
      <c r="J35" s="1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>
      <c r="A36" s="22" t="s">
        <v>43</v>
      </c>
      <c r="B36" s="12" t="s">
        <v>129</v>
      </c>
      <c r="C36" s="13">
        <v>7</v>
      </c>
      <c r="D36" s="14"/>
      <c r="E36" s="13">
        <v>43</v>
      </c>
      <c r="F36" s="14">
        <f t="shared" si="5"/>
        <v>3225</v>
      </c>
      <c r="G36" s="14"/>
      <c r="H36" s="14">
        <f t="shared" si="9"/>
        <v>1218.2</v>
      </c>
      <c r="I36" s="15">
        <f t="shared" ref="I36:I67" si="10">F36+H36-$I$76</f>
        <v>-1099.3352112676057</v>
      </c>
      <c r="J36" s="1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>
      <c r="A37" s="77" t="s">
        <v>40</v>
      </c>
      <c r="B37" s="78" t="s">
        <v>130</v>
      </c>
      <c r="C37" s="13">
        <v>7</v>
      </c>
      <c r="D37" s="14"/>
      <c r="E37" s="13">
        <v>9</v>
      </c>
      <c r="F37" s="14">
        <f t="shared" si="5"/>
        <v>675</v>
      </c>
      <c r="G37" s="14"/>
      <c r="H37" s="14">
        <f t="shared" si="9"/>
        <v>1218.2</v>
      </c>
      <c r="I37" s="15">
        <f t="shared" si="10"/>
        <v>-3649.3352112676057</v>
      </c>
      <c r="J37" s="1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>
      <c r="A38" s="81" t="s">
        <v>37</v>
      </c>
      <c r="B38" s="82" t="s">
        <v>131</v>
      </c>
      <c r="C38" s="75">
        <v>8</v>
      </c>
      <c r="D38" s="10">
        <v>10000</v>
      </c>
      <c r="E38" s="9"/>
      <c r="F38" s="10">
        <f t="shared" si="5"/>
        <v>10000</v>
      </c>
      <c r="G38" s="10">
        <v>4225</v>
      </c>
      <c r="H38" s="10">
        <f>G38/5</f>
        <v>845</v>
      </c>
      <c r="I38" s="10">
        <f t="shared" si="10"/>
        <v>5302.4647887323945</v>
      </c>
      <c r="J38" s="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>
      <c r="A39" s="83" t="s">
        <v>132</v>
      </c>
      <c r="B39" s="84">
        <v>11327</v>
      </c>
      <c r="C39" s="76">
        <v>8</v>
      </c>
      <c r="D39" s="14"/>
      <c r="E39" s="13">
        <v>55</v>
      </c>
      <c r="F39" s="14">
        <f t="shared" si="5"/>
        <v>4125</v>
      </c>
      <c r="G39" s="14"/>
      <c r="H39" s="14">
        <f t="shared" ref="H39:H42" si="11">H38</f>
        <v>845</v>
      </c>
      <c r="I39" s="15">
        <f t="shared" si="10"/>
        <v>-572.53521126760552</v>
      </c>
      <c r="J39" s="17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5" customHeight="1">
      <c r="A40" s="83" t="s">
        <v>49</v>
      </c>
      <c r="B40" s="114">
        <v>11408</v>
      </c>
      <c r="C40" s="76">
        <v>8</v>
      </c>
      <c r="D40" s="14"/>
      <c r="E40" s="13">
        <v>24</v>
      </c>
      <c r="F40" s="14">
        <f t="shared" si="5"/>
        <v>1800</v>
      </c>
      <c r="G40" s="14"/>
      <c r="H40" s="14">
        <f t="shared" si="11"/>
        <v>845</v>
      </c>
      <c r="I40" s="15">
        <f t="shared" si="10"/>
        <v>-2897.5352112676055</v>
      </c>
      <c r="J40" s="17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5" customHeight="1">
      <c r="A41" s="83" t="s">
        <v>133</v>
      </c>
      <c r="B41" s="114">
        <v>11353</v>
      </c>
      <c r="C41" s="76">
        <v>8</v>
      </c>
      <c r="D41" s="14"/>
      <c r="E41" s="13">
        <v>47</v>
      </c>
      <c r="F41" s="14">
        <f t="shared" si="5"/>
        <v>3525</v>
      </c>
      <c r="G41" s="14"/>
      <c r="H41" s="14">
        <f t="shared" si="11"/>
        <v>845</v>
      </c>
      <c r="I41" s="15">
        <f t="shared" si="10"/>
        <v>-1172.5352112676055</v>
      </c>
      <c r="J41" s="17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>
      <c r="A42" s="83" t="s">
        <v>38</v>
      </c>
      <c r="B42" s="85">
        <v>3344</v>
      </c>
      <c r="C42" s="76">
        <v>8</v>
      </c>
      <c r="D42" s="18"/>
      <c r="E42" s="13">
        <v>30</v>
      </c>
      <c r="F42" s="14">
        <f t="shared" si="5"/>
        <v>2250</v>
      </c>
      <c r="G42" s="18"/>
      <c r="H42" s="14">
        <f t="shared" si="11"/>
        <v>845</v>
      </c>
      <c r="I42" s="15">
        <f t="shared" si="10"/>
        <v>-2447.5352112676055</v>
      </c>
      <c r="J42" s="1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>
      <c r="A43" s="86" t="s">
        <v>134</v>
      </c>
      <c r="B43" s="86">
        <v>11489</v>
      </c>
      <c r="C43" s="75">
        <v>9</v>
      </c>
      <c r="D43" s="10">
        <v>10000</v>
      </c>
      <c r="E43" s="9"/>
      <c r="F43" s="10">
        <f t="shared" si="5"/>
        <v>10000</v>
      </c>
      <c r="G43" s="10">
        <v>1974</v>
      </c>
      <c r="H43" s="10">
        <f>G43/5</f>
        <v>394.8</v>
      </c>
      <c r="I43" s="10">
        <f t="shared" si="10"/>
        <v>4852.2647887323938</v>
      </c>
      <c r="J43" s="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>
      <c r="A44" s="83" t="s">
        <v>18</v>
      </c>
      <c r="B44" s="85" t="s">
        <v>19</v>
      </c>
      <c r="C44" s="76">
        <v>9</v>
      </c>
      <c r="D44" s="14"/>
      <c r="E44" s="13">
        <v>49</v>
      </c>
      <c r="F44" s="14">
        <f t="shared" si="5"/>
        <v>3675</v>
      </c>
      <c r="G44" s="14"/>
      <c r="H44" s="14">
        <f t="shared" ref="H44:H47" si="12">H43</f>
        <v>394.8</v>
      </c>
      <c r="I44" s="15">
        <f t="shared" si="10"/>
        <v>-1472.7352112676053</v>
      </c>
      <c r="J44" s="1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customHeight="1">
      <c r="A45" s="79" t="s">
        <v>69</v>
      </c>
      <c r="B45" s="80" t="s">
        <v>70</v>
      </c>
      <c r="C45" s="13">
        <v>9</v>
      </c>
      <c r="D45" s="14"/>
      <c r="E45" s="13">
        <v>35</v>
      </c>
      <c r="F45" s="14">
        <f t="shared" si="5"/>
        <v>2625</v>
      </c>
      <c r="G45" s="14"/>
      <c r="H45" s="14">
        <f t="shared" si="12"/>
        <v>394.8</v>
      </c>
      <c r="I45" s="15">
        <f t="shared" si="10"/>
        <v>-2522.7352112676053</v>
      </c>
      <c r="J45" s="1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customHeight="1">
      <c r="A46" s="13" t="s">
        <v>135</v>
      </c>
      <c r="B46" s="13">
        <v>39753</v>
      </c>
      <c r="C46" s="13">
        <v>9</v>
      </c>
      <c r="D46" s="14"/>
      <c r="E46" s="13">
        <v>61</v>
      </c>
      <c r="F46" s="14">
        <f t="shared" si="5"/>
        <v>4575</v>
      </c>
      <c r="G46" s="14"/>
      <c r="H46" s="14">
        <f t="shared" si="12"/>
        <v>394.8</v>
      </c>
      <c r="I46" s="15">
        <f t="shared" si="10"/>
        <v>-572.73521126760534</v>
      </c>
      <c r="J46" s="17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customHeight="1">
      <c r="A47" s="77" t="s">
        <v>136</v>
      </c>
      <c r="B47" s="78">
        <v>11243</v>
      </c>
      <c r="C47" s="89">
        <v>9</v>
      </c>
      <c r="D47" s="14"/>
      <c r="E47" s="13">
        <v>35</v>
      </c>
      <c r="F47" s="14">
        <f t="shared" si="5"/>
        <v>2625</v>
      </c>
      <c r="G47" s="14"/>
      <c r="H47" s="14">
        <f t="shared" si="12"/>
        <v>394.8</v>
      </c>
      <c r="I47" s="15">
        <f t="shared" si="10"/>
        <v>-2522.7352112676053</v>
      </c>
      <c r="J47" s="13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5" customHeight="1">
      <c r="A48" s="81" t="s">
        <v>50</v>
      </c>
      <c r="B48" s="117">
        <v>11507</v>
      </c>
      <c r="C48" s="86">
        <v>10</v>
      </c>
      <c r="D48" s="87">
        <v>6000</v>
      </c>
      <c r="E48" s="9"/>
      <c r="F48" s="10">
        <f t="shared" si="5"/>
        <v>6000</v>
      </c>
      <c r="G48" s="10">
        <v>1452</v>
      </c>
      <c r="H48" s="10">
        <f>G48/4</f>
        <v>363</v>
      </c>
      <c r="I48" s="10">
        <f t="shared" si="10"/>
        <v>820.46478873239448</v>
      </c>
      <c r="J48" s="9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customHeight="1">
      <c r="A49" s="83" t="s">
        <v>137</v>
      </c>
      <c r="B49" s="85" t="s">
        <v>138</v>
      </c>
      <c r="C49" s="84">
        <v>10</v>
      </c>
      <c r="D49" s="88"/>
      <c r="E49" s="13">
        <v>67</v>
      </c>
      <c r="F49" s="14">
        <f t="shared" si="5"/>
        <v>5025</v>
      </c>
      <c r="G49" s="14"/>
      <c r="H49" s="14">
        <f t="shared" ref="H49:H51" si="13">H48</f>
        <v>363</v>
      </c>
      <c r="I49" s="15">
        <f t="shared" si="10"/>
        <v>-154.53521126760552</v>
      </c>
      <c r="J49" s="1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customHeight="1">
      <c r="A50" s="83" t="s">
        <v>139</v>
      </c>
      <c r="B50" s="85" t="s">
        <v>140</v>
      </c>
      <c r="C50" s="84">
        <v>10</v>
      </c>
      <c r="D50" s="88"/>
      <c r="E50" s="13">
        <v>20</v>
      </c>
      <c r="F50" s="14">
        <f t="shared" si="5"/>
        <v>1500</v>
      </c>
      <c r="G50" s="14"/>
      <c r="H50" s="14">
        <f t="shared" si="13"/>
        <v>363</v>
      </c>
      <c r="I50" s="15">
        <f t="shared" si="10"/>
        <v>-3679.5352112676055</v>
      </c>
      <c r="J50" s="17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5" customHeight="1">
      <c r="A51" s="84" t="s">
        <v>141</v>
      </c>
      <c r="B51" s="84">
        <v>21667</v>
      </c>
      <c r="C51" s="84">
        <v>10</v>
      </c>
      <c r="D51" s="88"/>
      <c r="E51" s="13">
        <v>17</v>
      </c>
      <c r="F51" s="14">
        <f t="shared" si="5"/>
        <v>1275</v>
      </c>
      <c r="G51" s="14"/>
      <c r="H51" s="14">
        <f t="shared" si="13"/>
        <v>363</v>
      </c>
      <c r="I51" s="15">
        <f t="shared" si="10"/>
        <v>-3904.5352112676055</v>
      </c>
      <c r="J51" s="17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customHeight="1">
      <c r="A52" s="81" t="s">
        <v>142</v>
      </c>
      <c r="B52" s="82" t="s">
        <v>143</v>
      </c>
      <c r="C52" s="86">
        <v>11</v>
      </c>
      <c r="D52" s="87">
        <v>6000</v>
      </c>
      <c r="E52" s="9"/>
      <c r="F52" s="10">
        <f t="shared" si="5"/>
        <v>6000</v>
      </c>
      <c r="G52" s="10">
        <v>1062</v>
      </c>
      <c r="H52" s="10">
        <f>G52/4</f>
        <v>265.5</v>
      </c>
      <c r="I52" s="10">
        <f t="shared" si="10"/>
        <v>722.96478873239448</v>
      </c>
      <c r="J52" s="9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 customHeight="1">
      <c r="A53" s="83" t="s">
        <v>54</v>
      </c>
      <c r="B53" s="85" t="s">
        <v>144</v>
      </c>
      <c r="C53" s="84">
        <v>11</v>
      </c>
      <c r="D53" s="88"/>
      <c r="E53" s="13">
        <v>8</v>
      </c>
      <c r="F53" s="14">
        <f t="shared" si="5"/>
        <v>600</v>
      </c>
      <c r="G53" s="14"/>
      <c r="H53" s="14">
        <f t="shared" ref="H53:H55" si="14">H52</f>
        <v>265.5</v>
      </c>
      <c r="I53" s="15">
        <f t="shared" si="10"/>
        <v>-4677.0352112676055</v>
      </c>
      <c r="J53" s="1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customHeight="1">
      <c r="A54" s="83" t="s">
        <v>53</v>
      </c>
      <c r="B54" s="85">
        <v>11340</v>
      </c>
      <c r="C54" s="84">
        <v>11</v>
      </c>
      <c r="D54" s="88"/>
      <c r="E54" s="13">
        <v>55</v>
      </c>
      <c r="F54" s="14">
        <f t="shared" si="5"/>
        <v>4125</v>
      </c>
      <c r="G54" s="14"/>
      <c r="H54" s="14">
        <f t="shared" si="14"/>
        <v>265.5</v>
      </c>
      <c r="I54" s="15">
        <f t="shared" si="10"/>
        <v>-1152.0352112676055</v>
      </c>
      <c r="J54" s="17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>
      <c r="A55" s="91" t="s">
        <v>145</v>
      </c>
      <c r="B55" s="85">
        <v>44594</v>
      </c>
      <c r="C55" s="84">
        <v>11</v>
      </c>
      <c r="D55" s="88"/>
      <c r="E55" s="13">
        <v>63</v>
      </c>
      <c r="F55" s="14">
        <f t="shared" si="5"/>
        <v>4725</v>
      </c>
      <c r="G55" s="14"/>
      <c r="H55" s="14">
        <f t="shared" si="14"/>
        <v>265.5</v>
      </c>
      <c r="I55" s="15">
        <f t="shared" si="10"/>
        <v>-552.03521126760552</v>
      </c>
      <c r="J55" s="1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customHeight="1">
      <c r="A56" s="118" t="s">
        <v>60</v>
      </c>
      <c r="B56" s="130">
        <v>28212</v>
      </c>
      <c r="C56" s="119">
        <v>11</v>
      </c>
      <c r="D56" s="120"/>
      <c r="E56" s="19"/>
      <c r="F56" s="18">
        <v>0</v>
      </c>
      <c r="G56" s="18"/>
      <c r="H56" s="18">
        <v>0</v>
      </c>
      <c r="I56" s="109">
        <f t="shared" si="10"/>
        <v>-5542.5352112676055</v>
      </c>
      <c r="J56" s="19" t="s">
        <v>385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customHeight="1">
      <c r="A57" s="81" t="s">
        <v>146</v>
      </c>
      <c r="B57" s="117">
        <v>11526</v>
      </c>
      <c r="C57" s="86">
        <v>12</v>
      </c>
      <c r="D57" s="87">
        <v>6000</v>
      </c>
      <c r="E57" s="9"/>
      <c r="F57" s="10">
        <f t="shared" si="5"/>
        <v>6000</v>
      </c>
      <c r="G57" s="10">
        <v>2281</v>
      </c>
      <c r="H57" s="10">
        <f>G57/4</f>
        <v>570.25</v>
      </c>
      <c r="I57" s="10">
        <f t="shared" si="10"/>
        <v>1027.7147887323945</v>
      </c>
      <c r="J57" s="9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customHeight="1">
      <c r="A58" s="83" t="s">
        <v>61</v>
      </c>
      <c r="B58" s="114">
        <v>11290</v>
      </c>
      <c r="C58" s="84">
        <v>12</v>
      </c>
      <c r="D58" s="88"/>
      <c r="E58" s="13">
        <v>33</v>
      </c>
      <c r="F58" s="14">
        <f t="shared" si="5"/>
        <v>2475</v>
      </c>
      <c r="G58" s="14"/>
      <c r="H58" s="14">
        <f t="shared" ref="H58:H60" si="15">H57</f>
        <v>570.25</v>
      </c>
      <c r="I58" s="15">
        <f t="shared" si="10"/>
        <v>-2497.2852112676055</v>
      </c>
      <c r="J58" s="1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customHeight="1">
      <c r="A59" s="83" t="s">
        <v>147</v>
      </c>
      <c r="B59" s="85" t="s">
        <v>148</v>
      </c>
      <c r="C59" s="84">
        <v>12</v>
      </c>
      <c r="D59" s="88"/>
      <c r="E59" s="13">
        <v>57</v>
      </c>
      <c r="F59" s="14">
        <f t="shared" si="5"/>
        <v>4275</v>
      </c>
      <c r="G59" s="14"/>
      <c r="H59" s="14">
        <f t="shared" si="15"/>
        <v>570.25</v>
      </c>
      <c r="I59" s="15">
        <f t="shared" si="10"/>
        <v>-697.28521126760552</v>
      </c>
      <c r="J59" s="1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customHeight="1">
      <c r="A60" s="83" t="s">
        <v>149</v>
      </c>
      <c r="B60" s="85" t="s">
        <v>150</v>
      </c>
      <c r="C60" s="84">
        <v>12</v>
      </c>
      <c r="D60" s="88"/>
      <c r="E60" s="13">
        <v>39</v>
      </c>
      <c r="F60" s="14">
        <f t="shared" si="5"/>
        <v>2925</v>
      </c>
      <c r="G60" s="14"/>
      <c r="H60" s="14">
        <f t="shared" si="15"/>
        <v>570.25</v>
      </c>
      <c r="I60" s="15">
        <f t="shared" si="10"/>
        <v>-2047.2852112676055</v>
      </c>
      <c r="J60" s="17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5" customHeight="1">
      <c r="A61" s="86" t="s">
        <v>88</v>
      </c>
      <c r="B61" s="86">
        <v>11437</v>
      </c>
      <c r="C61" s="86">
        <v>13</v>
      </c>
      <c r="D61" s="87">
        <v>10000</v>
      </c>
      <c r="E61" s="9"/>
      <c r="F61" s="10">
        <f t="shared" si="5"/>
        <v>10000</v>
      </c>
      <c r="G61" s="9">
        <v>2203</v>
      </c>
      <c r="H61" s="10">
        <f>G61/5</f>
        <v>440.6</v>
      </c>
      <c r="I61" s="10">
        <f t="shared" si="10"/>
        <v>4898.0647887323948</v>
      </c>
      <c r="J61" s="9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 customHeight="1">
      <c r="A62" s="83" t="s">
        <v>151</v>
      </c>
      <c r="B62" s="85" t="s">
        <v>152</v>
      </c>
      <c r="C62" s="84">
        <v>13</v>
      </c>
      <c r="D62" s="88"/>
      <c r="E62" s="13">
        <v>8</v>
      </c>
      <c r="F62" s="14">
        <f t="shared" si="5"/>
        <v>600</v>
      </c>
      <c r="G62" s="14"/>
      <c r="H62" s="14">
        <f t="shared" ref="H62:H65" si="16">H61</f>
        <v>440.6</v>
      </c>
      <c r="I62" s="15">
        <f t="shared" si="10"/>
        <v>-4501.9352112676061</v>
      </c>
      <c r="J62" s="1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 customHeight="1">
      <c r="A63" s="79" t="s">
        <v>153</v>
      </c>
      <c r="B63" s="80" t="s">
        <v>154</v>
      </c>
      <c r="C63" s="90">
        <v>13</v>
      </c>
      <c r="D63" s="14"/>
      <c r="E63" s="13">
        <v>69</v>
      </c>
      <c r="F63" s="14">
        <f t="shared" si="5"/>
        <v>5175</v>
      </c>
      <c r="G63" s="14"/>
      <c r="H63" s="14">
        <f t="shared" si="16"/>
        <v>440.6</v>
      </c>
      <c r="I63" s="15">
        <f t="shared" si="10"/>
        <v>73.064788732394845</v>
      </c>
      <c r="J63" s="13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5" customHeight="1">
      <c r="A64" s="22" t="s">
        <v>86</v>
      </c>
      <c r="B64" s="12" t="s">
        <v>155</v>
      </c>
      <c r="C64" s="13">
        <v>13</v>
      </c>
      <c r="D64" s="14"/>
      <c r="E64" s="13">
        <v>96</v>
      </c>
      <c r="F64" s="14">
        <f t="shared" si="5"/>
        <v>7200</v>
      </c>
      <c r="G64" s="14"/>
      <c r="H64" s="14">
        <f t="shared" si="16"/>
        <v>440.6</v>
      </c>
      <c r="I64" s="15">
        <f t="shared" si="10"/>
        <v>2098.0647887323948</v>
      </c>
      <c r="J64" s="13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5" customHeight="1">
      <c r="A65" s="13" t="s">
        <v>55</v>
      </c>
      <c r="B65" s="12" t="s">
        <v>156</v>
      </c>
      <c r="C65" s="13">
        <v>13</v>
      </c>
      <c r="D65" s="14"/>
      <c r="E65" s="13">
        <v>24</v>
      </c>
      <c r="F65" s="14">
        <f t="shared" si="5"/>
        <v>1800</v>
      </c>
      <c r="G65" s="14"/>
      <c r="H65" s="14">
        <f t="shared" si="16"/>
        <v>440.6</v>
      </c>
      <c r="I65" s="15">
        <f t="shared" si="10"/>
        <v>-3301.9352112676056</v>
      </c>
      <c r="J65" s="17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5" customHeight="1">
      <c r="A66" s="121" t="s">
        <v>157</v>
      </c>
      <c r="B66" s="122">
        <v>2767</v>
      </c>
      <c r="C66" s="35">
        <v>14</v>
      </c>
      <c r="D66" s="123">
        <v>6000</v>
      </c>
      <c r="E66" s="35"/>
      <c r="F66" s="123">
        <f t="shared" si="5"/>
        <v>6000</v>
      </c>
      <c r="G66" s="123">
        <v>522</v>
      </c>
      <c r="H66" s="123">
        <f>G66/5</f>
        <v>104.4</v>
      </c>
      <c r="I66" s="123">
        <f t="shared" si="10"/>
        <v>561.86478873239412</v>
      </c>
      <c r="J66" s="124" t="s">
        <v>385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 customHeight="1">
      <c r="A67" s="23" t="s">
        <v>27</v>
      </c>
      <c r="B67" s="12" t="s">
        <v>28</v>
      </c>
      <c r="C67" s="13">
        <v>14</v>
      </c>
      <c r="D67" s="14"/>
      <c r="E67" s="13">
        <v>24</v>
      </c>
      <c r="F67" s="14">
        <f t="shared" si="5"/>
        <v>1800</v>
      </c>
      <c r="G67" s="14"/>
      <c r="H67" s="14">
        <f t="shared" ref="H67:H70" si="17">H66</f>
        <v>104.4</v>
      </c>
      <c r="I67" s="15">
        <f t="shared" si="10"/>
        <v>-3638.1352112676054</v>
      </c>
      <c r="J67" s="1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 customHeight="1">
      <c r="A68" s="22" t="s">
        <v>158</v>
      </c>
      <c r="B68" s="12">
        <v>11230</v>
      </c>
      <c r="C68" s="13">
        <v>14</v>
      </c>
      <c r="D68" s="14"/>
      <c r="E68" s="13">
        <v>101</v>
      </c>
      <c r="F68" s="14">
        <f t="shared" si="5"/>
        <v>7575</v>
      </c>
      <c r="G68" s="14"/>
      <c r="H68" s="14">
        <f t="shared" si="17"/>
        <v>104.4</v>
      </c>
      <c r="I68" s="15">
        <f t="shared" ref="I68:I74" si="18">F68+H68-$I$76</f>
        <v>2136.8647887323941</v>
      </c>
      <c r="J68" s="1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 customHeight="1">
      <c r="A69" s="22" t="s">
        <v>159</v>
      </c>
      <c r="B69" s="12" t="s">
        <v>160</v>
      </c>
      <c r="C69" s="13">
        <v>14</v>
      </c>
      <c r="D69" s="14"/>
      <c r="E69" s="13">
        <v>6</v>
      </c>
      <c r="F69" s="14">
        <f t="shared" si="5"/>
        <v>450</v>
      </c>
      <c r="G69" s="14"/>
      <c r="H69" s="14">
        <f t="shared" si="17"/>
        <v>104.4</v>
      </c>
      <c r="I69" s="15">
        <f t="shared" si="18"/>
        <v>-4988.1352112676059</v>
      </c>
      <c r="J69" s="1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 customHeight="1">
      <c r="A70" s="13" t="s">
        <v>161</v>
      </c>
      <c r="B70" s="12" t="s">
        <v>162</v>
      </c>
      <c r="C70" s="13">
        <v>14</v>
      </c>
      <c r="D70" s="14"/>
      <c r="E70" s="13">
        <v>4</v>
      </c>
      <c r="F70" s="14">
        <f t="shared" si="5"/>
        <v>300</v>
      </c>
      <c r="G70" s="14"/>
      <c r="H70" s="14">
        <f t="shared" si="17"/>
        <v>104.4</v>
      </c>
      <c r="I70" s="15">
        <f t="shared" si="18"/>
        <v>-5138.1352112676059</v>
      </c>
      <c r="J70" s="17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 customHeight="1">
      <c r="A71" s="20" t="s">
        <v>163</v>
      </c>
      <c r="B71" s="8" t="s">
        <v>164</v>
      </c>
      <c r="C71" s="9">
        <v>15</v>
      </c>
      <c r="D71" s="10">
        <v>6000</v>
      </c>
      <c r="E71" s="9"/>
      <c r="F71" s="10">
        <f t="shared" si="5"/>
        <v>6000</v>
      </c>
      <c r="G71" s="10">
        <v>558</v>
      </c>
      <c r="H71" s="10">
        <f>G71/4</f>
        <v>139.5</v>
      </c>
      <c r="I71" s="10">
        <f t="shared" si="18"/>
        <v>596.96478873239448</v>
      </c>
      <c r="J71" s="9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5" customHeight="1">
      <c r="A72" s="22" t="s">
        <v>165</v>
      </c>
      <c r="B72" s="13">
        <v>11467</v>
      </c>
      <c r="C72" s="13">
        <v>15</v>
      </c>
      <c r="D72" s="14"/>
      <c r="E72" s="13">
        <v>24</v>
      </c>
      <c r="F72" s="14">
        <f t="shared" si="5"/>
        <v>1800</v>
      </c>
      <c r="G72" s="14"/>
      <c r="H72" s="14">
        <f t="shared" ref="H72:H74" si="19">H71</f>
        <v>139.5</v>
      </c>
      <c r="I72" s="15">
        <f t="shared" si="18"/>
        <v>-3603.0352112676055</v>
      </c>
      <c r="J72" s="17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5" customHeight="1">
      <c r="A73" s="22" t="s">
        <v>101</v>
      </c>
      <c r="B73" s="12" t="s">
        <v>102</v>
      </c>
      <c r="C73" s="13">
        <v>15</v>
      </c>
      <c r="D73" s="14"/>
      <c r="E73" s="13">
        <v>99</v>
      </c>
      <c r="F73" s="14">
        <f t="shared" si="5"/>
        <v>7425</v>
      </c>
      <c r="G73" s="14"/>
      <c r="H73" s="14">
        <f t="shared" si="19"/>
        <v>139.5</v>
      </c>
      <c r="I73" s="15">
        <f t="shared" si="18"/>
        <v>2021.9647887323945</v>
      </c>
      <c r="J73" s="1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customHeight="1">
      <c r="A74" s="13" t="s">
        <v>166</v>
      </c>
      <c r="B74" s="13">
        <v>3660</v>
      </c>
      <c r="C74" s="13">
        <v>15</v>
      </c>
      <c r="D74" s="14"/>
      <c r="E74" s="13">
        <v>10</v>
      </c>
      <c r="F74" s="14">
        <f t="shared" si="5"/>
        <v>750</v>
      </c>
      <c r="G74" s="14"/>
      <c r="H74" s="14">
        <f t="shared" si="19"/>
        <v>139.5</v>
      </c>
      <c r="I74" s="15">
        <f t="shared" si="18"/>
        <v>-4653.0352112676055</v>
      </c>
      <c r="J74" s="17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customHeight="1">
      <c r="A75" s="25"/>
      <c r="B75" s="25"/>
      <c r="C75" s="25"/>
      <c r="D75" s="26"/>
      <c r="E75" s="25"/>
      <c r="F75" s="26">
        <f>SUM(F4:F74)</f>
        <v>347675</v>
      </c>
      <c r="G75" s="26"/>
      <c r="H75" s="26">
        <f>SUM(H4:H74)</f>
        <v>45845.000000000029</v>
      </c>
      <c r="I75" s="26">
        <f>F75+H75</f>
        <v>393520</v>
      </c>
      <c r="J75" s="26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customHeight="1">
      <c r="A76" s="25"/>
      <c r="B76" s="25"/>
      <c r="C76" s="25"/>
      <c r="D76" s="26"/>
      <c r="E76" s="25"/>
      <c r="F76" s="26"/>
      <c r="G76" s="26"/>
      <c r="H76" s="27" t="s">
        <v>103</v>
      </c>
      <c r="I76" s="26">
        <f>I75/(COUNTIF(A4:A74,"*"))</f>
        <v>5542.5352112676055</v>
      </c>
      <c r="J76" s="25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3"/>
      <c r="E77" s="2"/>
      <c r="F77" s="3"/>
      <c r="G77" s="3"/>
      <c r="H77" s="3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3"/>
      <c r="E78" s="2"/>
      <c r="F78" s="3"/>
      <c r="G78" s="3"/>
      <c r="H78" s="3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3"/>
      <c r="E79" s="2"/>
      <c r="F79" s="3"/>
      <c r="G79" s="3"/>
      <c r="H79" s="3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3"/>
      <c r="E80" s="2"/>
      <c r="F80" s="3"/>
      <c r="G80" s="3"/>
      <c r="H80" s="3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3"/>
      <c r="E81" s="2"/>
      <c r="F81" s="3"/>
      <c r="G81" s="3"/>
      <c r="H81" s="3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3"/>
      <c r="E82" s="2"/>
      <c r="F82" s="3"/>
      <c r="G82" s="3"/>
      <c r="H82" s="3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3"/>
      <c r="E83" s="2"/>
      <c r="F83" s="3"/>
      <c r="G83" s="3"/>
      <c r="H83" s="3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3"/>
      <c r="E84" s="2"/>
      <c r="F84" s="3"/>
      <c r="G84" s="3"/>
      <c r="H84" s="3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3"/>
      <c r="E85" s="2"/>
      <c r="F85" s="3"/>
      <c r="G85" s="3"/>
      <c r="H85" s="3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3"/>
      <c r="E86" s="2"/>
      <c r="F86" s="3"/>
      <c r="G86" s="3"/>
      <c r="H86" s="3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3"/>
      <c r="E87" s="2"/>
      <c r="F87" s="3"/>
      <c r="G87" s="3"/>
      <c r="H87" s="3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3"/>
      <c r="E88" s="2"/>
      <c r="F88" s="3"/>
      <c r="G88" s="3"/>
      <c r="H88" s="3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3"/>
      <c r="E89" s="2"/>
      <c r="F89" s="3"/>
      <c r="G89" s="3"/>
      <c r="H89" s="3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3"/>
      <c r="E90" s="2"/>
      <c r="F90" s="3"/>
      <c r="G90" s="3"/>
      <c r="H90" s="3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3"/>
      <c r="E91" s="2"/>
      <c r="F91" s="3"/>
      <c r="G91" s="3"/>
      <c r="H91" s="3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3"/>
      <c r="E92" s="2"/>
      <c r="F92" s="3"/>
      <c r="G92" s="3"/>
      <c r="H92" s="3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3"/>
      <c r="E93" s="2"/>
      <c r="F93" s="3"/>
      <c r="G93" s="3"/>
      <c r="H93" s="3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3"/>
      <c r="E94" s="2"/>
      <c r="F94" s="3"/>
      <c r="G94" s="3"/>
      <c r="H94" s="3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3"/>
      <c r="E95" s="2"/>
      <c r="F95" s="3"/>
      <c r="G95" s="3"/>
      <c r="H95" s="3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3"/>
      <c r="E96" s="2"/>
      <c r="F96" s="3"/>
      <c r="G96" s="3"/>
      <c r="H96" s="3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3"/>
      <c r="E97" s="2"/>
      <c r="F97" s="3"/>
      <c r="G97" s="3"/>
      <c r="H97" s="3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3"/>
      <c r="E98" s="2"/>
      <c r="F98" s="3"/>
      <c r="G98" s="3"/>
      <c r="H98" s="3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3"/>
      <c r="E99" s="2"/>
      <c r="F99" s="3"/>
      <c r="G99" s="3"/>
      <c r="H99" s="3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3"/>
      <c r="E100" s="2"/>
      <c r="F100" s="3"/>
      <c r="G100" s="3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3"/>
      <c r="E101" s="2"/>
      <c r="F101" s="3"/>
      <c r="G101" s="3"/>
      <c r="H101" s="3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3"/>
      <c r="E102" s="2"/>
      <c r="F102" s="3"/>
      <c r="G102" s="3"/>
      <c r="H102" s="3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3"/>
      <c r="E103" s="2"/>
      <c r="F103" s="3"/>
      <c r="G103" s="3"/>
      <c r="H103" s="3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3"/>
      <c r="E104" s="2"/>
      <c r="F104" s="3"/>
      <c r="G104" s="3"/>
      <c r="H104" s="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3"/>
      <c r="E105" s="2"/>
      <c r="F105" s="3"/>
      <c r="G105" s="3"/>
      <c r="H105" s="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3"/>
      <c r="E106" s="2"/>
      <c r="F106" s="3"/>
      <c r="G106" s="3"/>
      <c r="H106" s="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3"/>
      <c r="E107" s="2"/>
      <c r="F107" s="3"/>
      <c r="G107" s="3"/>
      <c r="H107" s="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3"/>
      <c r="E108" s="2"/>
      <c r="F108" s="3"/>
      <c r="G108" s="3"/>
      <c r="H108" s="3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3"/>
      <c r="E109" s="2"/>
      <c r="F109" s="3"/>
      <c r="G109" s="3"/>
      <c r="H109" s="3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3"/>
      <c r="E110" s="2"/>
      <c r="F110" s="3"/>
      <c r="G110" s="3"/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3"/>
      <c r="E111" s="2"/>
      <c r="F111" s="3"/>
      <c r="G111" s="3"/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3"/>
      <c r="E112" s="2"/>
      <c r="F112" s="3"/>
      <c r="G112" s="3"/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3"/>
      <c r="E113" s="2"/>
      <c r="F113" s="3"/>
      <c r="G113" s="3"/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3"/>
      <c r="E114" s="2"/>
      <c r="F114" s="3"/>
      <c r="G114" s="3"/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3"/>
      <c r="E115" s="2"/>
      <c r="F115" s="3"/>
      <c r="G115" s="3"/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3"/>
      <c r="E116" s="2"/>
      <c r="F116" s="3"/>
      <c r="G116" s="3"/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3"/>
      <c r="E117" s="2"/>
      <c r="F117" s="3"/>
      <c r="G117" s="3"/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3"/>
      <c r="E118" s="2"/>
      <c r="F118" s="3"/>
      <c r="G118" s="3"/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3"/>
      <c r="E119" s="2"/>
      <c r="F119" s="3"/>
      <c r="G119" s="3"/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3"/>
      <c r="E120" s="2"/>
      <c r="F120" s="3"/>
      <c r="G120" s="3"/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3"/>
      <c r="E121" s="2"/>
      <c r="F121" s="3"/>
      <c r="G121" s="3"/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3"/>
      <c r="E122" s="2"/>
      <c r="F122" s="3"/>
      <c r="G122" s="3"/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3"/>
      <c r="E123" s="2"/>
      <c r="F123" s="3"/>
      <c r="G123" s="3"/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3"/>
      <c r="E124" s="2"/>
      <c r="F124" s="3"/>
      <c r="G124" s="3"/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3"/>
      <c r="E125" s="2"/>
      <c r="F125" s="3"/>
      <c r="G125" s="3"/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3"/>
      <c r="E126" s="2"/>
      <c r="F126" s="3"/>
      <c r="G126" s="3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3"/>
      <c r="E127" s="2"/>
      <c r="F127" s="3"/>
      <c r="G127" s="3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3"/>
      <c r="E128" s="2"/>
      <c r="F128" s="3"/>
      <c r="G128" s="3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3"/>
      <c r="E129" s="2"/>
      <c r="F129" s="3"/>
      <c r="G129" s="3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3"/>
      <c r="E130" s="2"/>
      <c r="F130" s="3"/>
      <c r="G130" s="3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3"/>
      <c r="E131" s="2"/>
      <c r="F131" s="3"/>
      <c r="G131" s="3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3"/>
      <c r="E132" s="2"/>
      <c r="F132" s="3"/>
      <c r="G132" s="3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3"/>
      <c r="E133" s="2"/>
      <c r="F133" s="3"/>
      <c r="G133" s="3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3"/>
      <c r="E134" s="2"/>
      <c r="F134" s="3"/>
      <c r="G134" s="3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3"/>
      <c r="E135" s="2"/>
      <c r="F135" s="3"/>
      <c r="G135" s="3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3"/>
      <c r="E136" s="2"/>
      <c r="F136" s="3"/>
      <c r="G136" s="3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3"/>
      <c r="E137" s="2"/>
      <c r="F137" s="3"/>
      <c r="G137" s="3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3"/>
      <c r="E138" s="2"/>
      <c r="F138" s="3"/>
      <c r="G138" s="3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3"/>
      <c r="E139" s="2"/>
      <c r="F139" s="3"/>
      <c r="G139" s="3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3"/>
      <c r="E140" s="2"/>
      <c r="F140" s="3"/>
      <c r="G140" s="3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3"/>
      <c r="E141" s="2"/>
      <c r="F141" s="3"/>
      <c r="G141" s="3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3"/>
      <c r="E142" s="2"/>
      <c r="F142" s="3"/>
      <c r="G142" s="3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3"/>
      <c r="E143" s="2"/>
      <c r="F143" s="3"/>
      <c r="G143" s="3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3"/>
      <c r="E144" s="2"/>
      <c r="F144" s="3"/>
      <c r="G144" s="3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3"/>
      <c r="E145" s="2"/>
      <c r="F145" s="3"/>
      <c r="G145" s="3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3"/>
      <c r="E146" s="2"/>
      <c r="F146" s="3"/>
      <c r="G146" s="3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3"/>
      <c r="E147" s="2"/>
      <c r="F147" s="3"/>
      <c r="G147" s="3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3"/>
      <c r="E148" s="2"/>
      <c r="F148" s="3"/>
      <c r="G148" s="3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3"/>
      <c r="E149" s="2"/>
      <c r="F149" s="3"/>
      <c r="G149" s="3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3"/>
      <c r="E150" s="2"/>
      <c r="F150" s="3"/>
      <c r="G150" s="3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3"/>
      <c r="E151" s="2"/>
      <c r="F151" s="3"/>
      <c r="G151" s="3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3"/>
      <c r="E152" s="2"/>
      <c r="F152" s="3"/>
      <c r="G152" s="3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3"/>
      <c r="E153" s="2"/>
      <c r="F153" s="3"/>
      <c r="G153" s="3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3"/>
      <c r="E154" s="2"/>
      <c r="F154" s="3"/>
      <c r="G154" s="3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3"/>
      <c r="E155" s="2"/>
      <c r="F155" s="3"/>
      <c r="G155" s="3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3"/>
      <c r="E156" s="2"/>
      <c r="F156" s="3"/>
      <c r="G156" s="3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3"/>
      <c r="E157" s="2"/>
      <c r="F157" s="3"/>
      <c r="G157" s="3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3"/>
      <c r="E158" s="2"/>
      <c r="F158" s="3"/>
      <c r="G158" s="3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3"/>
      <c r="E159" s="2"/>
      <c r="F159" s="3"/>
      <c r="G159" s="3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3"/>
      <c r="E160" s="2"/>
      <c r="F160" s="3"/>
      <c r="G160" s="3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3"/>
      <c r="E161" s="2"/>
      <c r="F161" s="3"/>
      <c r="G161" s="3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3"/>
      <c r="E162" s="2"/>
      <c r="F162" s="3"/>
      <c r="G162" s="3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3"/>
      <c r="E163" s="2"/>
      <c r="F163" s="3"/>
      <c r="G163" s="3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3"/>
      <c r="E164" s="2"/>
      <c r="F164" s="3"/>
      <c r="G164" s="3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3"/>
      <c r="E165" s="2"/>
      <c r="F165" s="3"/>
      <c r="G165" s="3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3"/>
      <c r="E166" s="2"/>
      <c r="F166" s="3"/>
      <c r="G166" s="3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3"/>
      <c r="E167" s="2"/>
      <c r="F167" s="3"/>
      <c r="G167" s="3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3"/>
      <c r="E168" s="2"/>
      <c r="F168" s="3"/>
      <c r="G168" s="3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3"/>
      <c r="E169" s="2"/>
      <c r="F169" s="3"/>
      <c r="G169" s="3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3"/>
      <c r="E170" s="2"/>
      <c r="F170" s="3"/>
      <c r="G170" s="3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3"/>
      <c r="E171" s="2"/>
      <c r="F171" s="3"/>
      <c r="G171" s="3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3"/>
      <c r="E172" s="2"/>
      <c r="F172" s="3"/>
      <c r="G172" s="3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3"/>
      <c r="E173" s="2"/>
      <c r="F173" s="3"/>
      <c r="G173" s="3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3"/>
      <c r="E174" s="2"/>
      <c r="F174" s="3"/>
      <c r="G174" s="3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3"/>
      <c r="E175" s="2"/>
      <c r="F175" s="3"/>
      <c r="G175" s="3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3"/>
      <c r="E176" s="2"/>
      <c r="F176" s="3"/>
      <c r="G176" s="3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3"/>
      <c r="E177" s="2"/>
      <c r="F177" s="3"/>
      <c r="G177" s="3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3"/>
      <c r="E178" s="2"/>
      <c r="F178" s="3"/>
      <c r="G178" s="3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3"/>
      <c r="E179" s="2"/>
      <c r="F179" s="3"/>
      <c r="G179" s="3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3"/>
      <c r="E180" s="2"/>
      <c r="F180" s="3"/>
      <c r="G180" s="3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3"/>
      <c r="E181" s="2"/>
      <c r="F181" s="3"/>
      <c r="G181" s="3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3"/>
      <c r="E182" s="2"/>
      <c r="F182" s="3"/>
      <c r="G182" s="3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3"/>
      <c r="E183" s="2"/>
      <c r="F183" s="3"/>
      <c r="G183" s="3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3"/>
      <c r="E184" s="2"/>
      <c r="F184" s="3"/>
      <c r="G184" s="3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3"/>
      <c r="E185" s="2"/>
      <c r="F185" s="3"/>
      <c r="G185" s="3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3"/>
      <c r="E186" s="2"/>
      <c r="F186" s="3"/>
      <c r="G186" s="3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3"/>
      <c r="E187" s="2"/>
      <c r="F187" s="3"/>
      <c r="G187" s="3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3"/>
      <c r="E188" s="2"/>
      <c r="F188" s="3"/>
      <c r="G188" s="3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3"/>
      <c r="E189" s="2"/>
      <c r="F189" s="3"/>
      <c r="G189" s="3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3"/>
      <c r="E190" s="2"/>
      <c r="F190" s="3"/>
      <c r="G190" s="3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3"/>
      <c r="E191" s="2"/>
      <c r="F191" s="3"/>
      <c r="G191" s="3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3"/>
      <c r="E192" s="2"/>
      <c r="F192" s="3"/>
      <c r="G192" s="3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3"/>
      <c r="E193" s="2"/>
      <c r="F193" s="3"/>
      <c r="G193" s="3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3"/>
      <c r="E194" s="2"/>
      <c r="F194" s="3"/>
      <c r="G194" s="3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3"/>
      <c r="E195" s="2"/>
      <c r="F195" s="3"/>
      <c r="G195" s="3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3"/>
      <c r="E196" s="2"/>
      <c r="F196" s="3"/>
      <c r="G196" s="3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3"/>
      <c r="E197" s="2"/>
      <c r="F197" s="3"/>
      <c r="G197" s="3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3"/>
      <c r="E198" s="2"/>
      <c r="F198" s="3"/>
      <c r="G198" s="3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3"/>
      <c r="E199" s="2"/>
      <c r="F199" s="3"/>
      <c r="G199" s="3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3"/>
      <c r="E200" s="2"/>
      <c r="F200" s="3"/>
      <c r="G200" s="3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3"/>
      <c r="E201" s="2"/>
      <c r="F201" s="3"/>
      <c r="G201" s="3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3"/>
      <c r="E202" s="2"/>
      <c r="F202" s="3"/>
      <c r="G202" s="3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3"/>
      <c r="E203" s="2"/>
      <c r="F203" s="3"/>
      <c r="G203" s="3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3"/>
      <c r="E204" s="2"/>
      <c r="F204" s="3"/>
      <c r="G204" s="3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3"/>
      <c r="E205" s="2"/>
      <c r="F205" s="3"/>
      <c r="G205" s="3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3"/>
      <c r="E206" s="2"/>
      <c r="F206" s="3"/>
      <c r="G206" s="3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3"/>
      <c r="E207" s="2"/>
      <c r="F207" s="3"/>
      <c r="G207" s="3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3"/>
      <c r="E208" s="2"/>
      <c r="F208" s="3"/>
      <c r="G208" s="3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3"/>
      <c r="E209" s="2"/>
      <c r="F209" s="3"/>
      <c r="G209" s="3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3"/>
      <c r="E210" s="2"/>
      <c r="F210" s="3"/>
      <c r="G210" s="3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3"/>
      <c r="E211" s="2"/>
      <c r="F211" s="3"/>
      <c r="G211" s="3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3"/>
      <c r="E212" s="2"/>
      <c r="F212" s="3"/>
      <c r="G212" s="3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3"/>
      <c r="E213" s="2"/>
      <c r="F213" s="3"/>
      <c r="G213" s="3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3"/>
      <c r="E214" s="2"/>
      <c r="F214" s="3"/>
      <c r="G214" s="3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3"/>
      <c r="E215" s="2"/>
      <c r="F215" s="3"/>
      <c r="G215" s="3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3"/>
      <c r="E216" s="2"/>
      <c r="F216" s="3"/>
      <c r="G216" s="3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3"/>
      <c r="E217" s="2"/>
      <c r="F217" s="3"/>
      <c r="G217" s="3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3"/>
      <c r="E218" s="2"/>
      <c r="F218" s="3"/>
      <c r="G218" s="3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3"/>
      <c r="E219" s="2"/>
      <c r="F219" s="3"/>
      <c r="G219" s="3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3"/>
      <c r="E220" s="2"/>
      <c r="F220" s="3"/>
      <c r="G220" s="3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3"/>
      <c r="E221" s="2"/>
      <c r="F221" s="3"/>
      <c r="G221" s="3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3"/>
      <c r="E222" s="2"/>
      <c r="F222" s="3"/>
      <c r="G222" s="3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3"/>
      <c r="E223" s="2"/>
      <c r="F223" s="3"/>
      <c r="G223" s="3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3"/>
      <c r="E224" s="2"/>
      <c r="F224" s="3"/>
      <c r="G224" s="3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3"/>
      <c r="E225" s="2"/>
      <c r="F225" s="3"/>
      <c r="G225" s="3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3"/>
      <c r="E226" s="2"/>
      <c r="F226" s="3"/>
      <c r="G226" s="3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3"/>
      <c r="E227" s="2"/>
      <c r="F227" s="3"/>
      <c r="G227" s="3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3"/>
      <c r="E228" s="2"/>
      <c r="F228" s="3"/>
      <c r="G228" s="3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3"/>
      <c r="E229" s="2"/>
      <c r="F229" s="3"/>
      <c r="G229" s="3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3"/>
      <c r="E230" s="2"/>
      <c r="F230" s="3"/>
      <c r="G230" s="3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3"/>
      <c r="E231" s="2"/>
      <c r="F231" s="3"/>
      <c r="G231" s="3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3"/>
      <c r="E232" s="2"/>
      <c r="F232" s="3"/>
      <c r="G232" s="3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3"/>
      <c r="E233" s="2"/>
      <c r="F233" s="3"/>
      <c r="G233" s="3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3"/>
      <c r="E234" s="2"/>
      <c r="F234" s="3"/>
      <c r="G234" s="3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3"/>
      <c r="E235" s="2"/>
      <c r="F235" s="3"/>
      <c r="G235" s="3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3"/>
      <c r="E236" s="2"/>
      <c r="F236" s="3"/>
      <c r="G236" s="3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3"/>
      <c r="E237" s="2"/>
      <c r="F237" s="3"/>
      <c r="G237" s="3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3"/>
      <c r="E238" s="2"/>
      <c r="F238" s="3"/>
      <c r="G238" s="3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3"/>
      <c r="E239" s="2"/>
      <c r="F239" s="3"/>
      <c r="G239" s="3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3"/>
      <c r="E240" s="2"/>
      <c r="F240" s="3"/>
      <c r="G240" s="3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3"/>
      <c r="E241" s="2"/>
      <c r="F241" s="3"/>
      <c r="G241" s="3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3"/>
      <c r="E242" s="2"/>
      <c r="F242" s="3"/>
      <c r="G242" s="3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3"/>
      <c r="E243" s="2"/>
      <c r="F243" s="3"/>
      <c r="G243" s="3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3"/>
      <c r="E244" s="2"/>
      <c r="F244" s="3"/>
      <c r="G244" s="3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3"/>
      <c r="E245" s="2"/>
      <c r="F245" s="3"/>
      <c r="G245" s="3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3"/>
      <c r="E246" s="2"/>
      <c r="F246" s="3"/>
      <c r="G246" s="3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3"/>
      <c r="E247" s="2"/>
      <c r="F247" s="3"/>
      <c r="G247" s="3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3"/>
      <c r="E248" s="2"/>
      <c r="F248" s="3"/>
      <c r="G248" s="3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3"/>
      <c r="E249" s="2"/>
      <c r="F249" s="3"/>
      <c r="G249" s="3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3"/>
      <c r="E250" s="2"/>
      <c r="F250" s="3"/>
      <c r="G250" s="3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3"/>
      <c r="E251" s="2"/>
      <c r="F251" s="3"/>
      <c r="G251" s="3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3"/>
      <c r="E252" s="2"/>
      <c r="F252" s="3"/>
      <c r="G252" s="3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3"/>
      <c r="E253" s="2"/>
      <c r="F253" s="3"/>
      <c r="G253" s="3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3"/>
      <c r="E254" s="2"/>
      <c r="F254" s="3"/>
      <c r="G254" s="3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3"/>
      <c r="E255" s="2"/>
      <c r="F255" s="3"/>
      <c r="G255" s="3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3"/>
      <c r="E256" s="2"/>
      <c r="F256" s="3"/>
      <c r="G256" s="3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3"/>
      <c r="E257" s="2"/>
      <c r="F257" s="3"/>
      <c r="G257" s="3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3"/>
      <c r="E258" s="2"/>
      <c r="F258" s="3"/>
      <c r="G258" s="3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3"/>
      <c r="E259" s="2"/>
      <c r="F259" s="3"/>
      <c r="G259" s="3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3"/>
      <c r="E260" s="2"/>
      <c r="F260" s="3"/>
      <c r="G260" s="3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3"/>
      <c r="E261" s="2"/>
      <c r="F261" s="3"/>
      <c r="G261" s="3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3"/>
      <c r="E262" s="2"/>
      <c r="F262" s="3"/>
      <c r="G262" s="3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3"/>
      <c r="E263" s="2"/>
      <c r="F263" s="3"/>
      <c r="G263" s="3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3"/>
      <c r="E264" s="2"/>
      <c r="F264" s="3"/>
      <c r="G264" s="3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3"/>
      <c r="E265" s="2"/>
      <c r="F265" s="3"/>
      <c r="G265" s="3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3"/>
      <c r="E266" s="2"/>
      <c r="F266" s="3"/>
      <c r="G266" s="3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3"/>
      <c r="E267" s="2"/>
      <c r="F267" s="3"/>
      <c r="G267" s="3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3"/>
      <c r="E268" s="2"/>
      <c r="F268" s="3"/>
      <c r="G268" s="3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3"/>
      <c r="E269" s="2"/>
      <c r="F269" s="3"/>
      <c r="G269" s="3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3"/>
      <c r="E270" s="2"/>
      <c r="F270" s="3"/>
      <c r="G270" s="3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3"/>
      <c r="E271" s="2"/>
      <c r="F271" s="3"/>
      <c r="G271" s="3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3"/>
      <c r="E272" s="2"/>
      <c r="F272" s="3"/>
      <c r="G272" s="3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3"/>
      <c r="E273" s="2"/>
      <c r="F273" s="3"/>
      <c r="G273" s="3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3"/>
      <c r="E274" s="2"/>
      <c r="F274" s="3"/>
      <c r="G274" s="3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3"/>
      <c r="E275" s="2"/>
      <c r="F275" s="3"/>
      <c r="G275" s="3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3"/>
      <c r="E276" s="2"/>
      <c r="F276" s="3"/>
      <c r="G276" s="3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3"/>
      <c r="E277" s="2"/>
      <c r="F277" s="3"/>
      <c r="G277" s="3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3"/>
      <c r="E278" s="2"/>
      <c r="F278" s="3"/>
      <c r="G278" s="3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3"/>
      <c r="E279" s="2"/>
      <c r="F279" s="3"/>
      <c r="G279" s="3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3"/>
      <c r="E280" s="2"/>
      <c r="F280" s="3"/>
      <c r="G280" s="3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3"/>
      <c r="E281" s="2"/>
      <c r="F281" s="3"/>
      <c r="G281" s="3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3"/>
      <c r="E282" s="2"/>
      <c r="F282" s="3"/>
      <c r="G282" s="3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3"/>
      <c r="E283" s="2"/>
      <c r="F283" s="3"/>
      <c r="G283" s="3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3"/>
      <c r="E284" s="2"/>
      <c r="F284" s="3"/>
      <c r="G284" s="3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3"/>
      <c r="E285" s="2"/>
      <c r="F285" s="3"/>
      <c r="G285" s="3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3"/>
      <c r="E286" s="2"/>
      <c r="F286" s="3"/>
      <c r="G286" s="3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3"/>
      <c r="E287" s="2"/>
      <c r="F287" s="3"/>
      <c r="G287" s="3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3"/>
      <c r="E288" s="2"/>
      <c r="F288" s="3"/>
      <c r="G288" s="3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3"/>
      <c r="E289" s="2"/>
      <c r="F289" s="3"/>
      <c r="G289" s="3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3"/>
      <c r="E290" s="2"/>
      <c r="F290" s="3"/>
      <c r="G290" s="3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3"/>
      <c r="E291" s="2"/>
      <c r="F291" s="3"/>
      <c r="G291" s="3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3"/>
      <c r="E292" s="2"/>
      <c r="F292" s="3"/>
      <c r="G292" s="3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3"/>
      <c r="E293" s="2"/>
      <c r="F293" s="3"/>
      <c r="G293" s="3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3"/>
      <c r="E294" s="2"/>
      <c r="F294" s="3"/>
      <c r="G294" s="3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3"/>
      <c r="E295" s="2"/>
      <c r="F295" s="3"/>
      <c r="G295" s="3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3"/>
      <c r="E296" s="2"/>
      <c r="F296" s="3"/>
      <c r="G296" s="3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3"/>
      <c r="E297" s="2"/>
      <c r="F297" s="3"/>
      <c r="G297" s="3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3"/>
      <c r="E298" s="2"/>
      <c r="F298" s="3"/>
      <c r="G298" s="3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3"/>
      <c r="E299" s="2"/>
      <c r="F299" s="3"/>
      <c r="G299" s="3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3"/>
      <c r="E300" s="2"/>
      <c r="F300" s="3"/>
      <c r="G300" s="3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3"/>
      <c r="E301" s="2"/>
      <c r="F301" s="3"/>
      <c r="G301" s="3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3"/>
      <c r="E302" s="2"/>
      <c r="F302" s="3"/>
      <c r="G302" s="3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3"/>
      <c r="E303" s="2"/>
      <c r="F303" s="3"/>
      <c r="G303" s="3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3"/>
      <c r="E304" s="2"/>
      <c r="F304" s="3"/>
      <c r="G304" s="3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3"/>
      <c r="E305" s="2"/>
      <c r="F305" s="3"/>
      <c r="G305" s="3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3"/>
      <c r="E306" s="2"/>
      <c r="F306" s="3"/>
      <c r="G306" s="3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3"/>
      <c r="E307" s="2"/>
      <c r="F307" s="3"/>
      <c r="G307" s="3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3"/>
      <c r="E308" s="2"/>
      <c r="F308" s="3"/>
      <c r="G308" s="3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3"/>
      <c r="E309" s="2"/>
      <c r="F309" s="3"/>
      <c r="G309" s="3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3"/>
      <c r="E310" s="2"/>
      <c r="F310" s="3"/>
      <c r="G310" s="3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3"/>
      <c r="E311" s="2"/>
      <c r="F311" s="3"/>
      <c r="G311" s="3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3"/>
      <c r="E312" s="2"/>
      <c r="F312" s="3"/>
      <c r="G312" s="3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3"/>
      <c r="E313" s="2"/>
      <c r="F313" s="3"/>
      <c r="G313" s="3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3"/>
      <c r="E314" s="2"/>
      <c r="F314" s="3"/>
      <c r="G314" s="3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3"/>
      <c r="E315" s="2"/>
      <c r="F315" s="3"/>
      <c r="G315" s="3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3"/>
      <c r="E316" s="2"/>
      <c r="F316" s="3"/>
      <c r="G316" s="3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3"/>
      <c r="E317" s="2"/>
      <c r="F317" s="3"/>
      <c r="G317" s="3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3"/>
      <c r="E318" s="2"/>
      <c r="F318" s="3"/>
      <c r="G318" s="3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3"/>
      <c r="E319" s="2"/>
      <c r="F319" s="3"/>
      <c r="G319" s="3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3"/>
      <c r="E320" s="2"/>
      <c r="F320" s="3"/>
      <c r="G320" s="3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3"/>
      <c r="E321" s="2"/>
      <c r="F321" s="3"/>
      <c r="G321" s="3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3"/>
      <c r="E322" s="2"/>
      <c r="F322" s="3"/>
      <c r="G322" s="3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3"/>
      <c r="E323" s="2"/>
      <c r="F323" s="3"/>
      <c r="G323" s="3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3"/>
      <c r="E324" s="2"/>
      <c r="F324" s="3"/>
      <c r="G324" s="3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3"/>
      <c r="E325" s="2"/>
      <c r="F325" s="3"/>
      <c r="G325" s="3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3"/>
      <c r="E326" s="2"/>
      <c r="F326" s="3"/>
      <c r="G326" s="3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3"/>
      <c r="E327" s="2"/>
      <c r="F327" s="3"/>
      <c r="G327" s="3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3"/>
      <c r="E328" s="2"/>
      <c r="F328" s="3"/>
      <c r="G328" s="3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3"/>
      <c r="E329" s="2"/>
      <c r="F329" s="3"/>
      <c r="G329" s="3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3"/>
      <c r="E330" s="2"/>
      <c r="F330" s="3"/>
      <c r="G330" s="3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3"/>
      <c r="E331" s="2"/>
      <c r="F331" s="3"/>
      <c r="G331" s="3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3"/>
      <c r="E332" s="2"/>
      <c r="F332" s="3"/>
      <c r="G332" s="3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3"/>
      <c r="E333" s="2"/>
      <c r="F333" s="3"/>
      <c r="G333" s="3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3"/>
      <c r="E334" s="2"/>
      <c r="F334" s="3"/>
      <c r="G334" s="3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3"/>
      <c r="E335" s="2"/>
      <c r="F335" s="3"/>
      <c r="G335" s="3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3"/>
      <c r="E336" s="2"/>
      <c r="F336" s="3"/>
      <c r="G336" s="3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3"/>
      <c r="E337" s="2"/>
      <c r="F337" s="3"/>
      <c r="G337" s="3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3"/>
      <c r="E338" s="2"/>
      <c r="F338" s="3"/>
      <c r="G338" s="3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3"/>
      <c r="E339" s="2"/>
      <c r="F339" s="3"/>
      <c r="G339" s="3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3"/>
      <c r="E340" s="2"/>
      <c r="F340" s="3"/>
      <c r="G340" s="3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3"/>
      <c r="E341" s="2"/>
      <c r="F341" s="3"/>
      <c r="G341" s="3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3"/>
      <c r="E342" s="2"/>
      <c r="F342" s="3"/>
      <c r="G342" s="3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3"/>
      <c r="E343" s="2"/>
      <c r="F343" s="3"/>
      <c r="G343" s="3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3"/>
      <c r="E344" s="2"/>
      <c r="F344" s="3"/>
      <c r="G344" s="3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3"/>
      <c r="E345" s="2"/>
      <c r="F345" s="3"/>
      <c r="G345" s="3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3"/>
      <c r="E346" s="2"/>
      <c r="F346" s="3"/>
      <c r="G346" s="3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3"/>
      <c r="E347" s="2"/>
      <c r="F347" s="3"/>
      <c r="G347" s="3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3"/>
      <c r="E348" s="2"/>
      <c r="F348" s="3"/>
      <c r="G348" s="3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3"/>
      <c r="E349" s="2"/>
      <c r="F349" s="3"/>
      <c r="G349" s="3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3"/>
      <c r="E350" s="2"/>
      <c r="F350" s="3"/>
      <c r="G350" s="3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3"/>
      <c r="E351" s="2"/>
      <c r="F351" s="3"/>
      <c r="G351" s="3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3"/>
      <c r="E352" s="2"/>
      <c r="F352" s="3"/>
      <c r="G352" s="3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3"/>
      <c r="E353" s="2"/>
      <c r="F353" s="3"/>
      <c r="G353" s="3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3"/>
      <c r="E354" s="2"/>
      <c r="F354" s="3"/>
      <c r="G354" s="3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3"/>
      <c r="E355" s="2"/>
      <c r="F355" s="3"/>
      <c r="G355" s="3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3"/>
      <c r="E356" s="2"/>
      <c r="F356" s="3"/>
      <c r="G356" s="3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3"/>
      <c r="E357" s="2"/>
      <c r="F357" s="3"/>
      <c r="G357" s="3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3"/>
      <c r="E358" s="2"/>
      <c r="F358" s="3"/>
      <c r="G358" s="3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3"/>
      <c r="E359" s="2"/>
      <c r="F359" s="3"/>
      <c r="G359" s="3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3"/>
      <c r="E360" s="2"/>
      <c r="F360" s="3"/>
      <c r="G360" s="3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3"/>
      <c r="E361" s="2"/>
      <c r="F361" s="3"/>
      <c r="G361" s="3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3"/>
      <c r="E362" s="2"/>
      <c r="F362" s="3"/>
      <c r="G362" s="3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3"/>
      <c r="E363" s="2"/>
      <c r="F363" s="3"/>
      <c r="G363" s="3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3"/>
      <c r="E364" s="2"/>
      <c r="F364" s="3"/>
      <c r="G364" s="3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3"/>
      <c r="E365" s="2"/>
      <c r="F365" s="3"/>
      <c r="G365" s="3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3"/>
      <c r="E366" s="2"/>
      <c r="F366" s="3"/>
      <c r="G366" s="3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3"/>
      <c r="E367" s="2"/>
      <c r="F367" s="3"/>
      <c r="G367" s="3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3"/>
      <c r="E368" s="2"/>
      <c r="F368" s="3"/>
      <c r="G368" s="3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3"/>
      <c r="E369" s="2"/>
      <c r="F369" s="3"/>
      <c r="G369" s="3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3"/>
      <c r="E370" s="2"/>
      <c r="F370" s="3"/>
      <c r="G370" s="3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3"/>
      <c r="E371" s="2"/>
      <c r="F371" s="3"/>
      <c r="G371" s="3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3"/>
      <c r="E372" s="2"/>
      <c r="F372" s="3"/>
      <c r="G372" s="3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3"/>
      <c r="E373" s="2"/>
      <c r="F373" s="3"/>
      <c r="G373" s="3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3"/>
      <c r="E374" s="2"/>
      <c r="F374" s="3"/>
      <c r="G374" s="3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3"/>
      <c r="E375" s="2"/>
      <c r="F375" s="3"/>
      <c r="G375" s="3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3"/>
      <c r="E376" s="2"/>
      <c r="F376" s="3"/>
      <c r="G376" s="3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3"/>
      <c r="E377" s="2"/>
      <c r="F377" s="3"/>
      <c r="G377" s="3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3"/>
      <c r="E378" s="2"/>
      <c r="F378" s="3"/>
      <c r="G378" s="3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3"/>
      <c r="E379" s="2"/>
      <c r="F379" s="3"/>
      <c r="G379" s="3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3"/>
      <c r="E380" s="2"/>
      <c r="F380" s="3"/>
      <c r="G380" s="3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3"/>
      <c r="E381" s="2"/>
      <c r="F381" s="3"/>
      <c r="G381" s="3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3"/>
      <c r="E382" s="2"/>
      <c r="F382" s="3"/>
      <c r="G382" s="3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3"/>
      <c r="E383" s="2"/>
      <c r="F383" s="3"/>
      <c r="G383" s="3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3"/>
      <c r="E384" s="2"/>
      <c r="F384" s="3"/>
      <c r="G384" s="3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3"/>
      <c r="E385" s="2"/>
      <c r="F385" s="3"/>
      <c r="G385" s="3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3"/>
      <c r="E386" s="2"/>
      <c r="F386" s="3"/>
      <c r="G386" s="3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3"/>
      <c r="E387" s="2"/>
      <c r="F387" s="3"/>
      <c r="G387" s="3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3"/>
      <c r="E388" s="2"/>
      <c r="F388" s="3"/>
      <c r="G388" s="3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3"/>
      <c r="E389" s="2"/>
      <c r="F389" s="3"/>
      <c r="G389" s="3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3"/>
      <c r="E390" s="2"/>
      <c r="F390" s="3"/>
      <c r="G390" s="3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3"/>
      <c r="E391" s="2"/>
      <c r="F391" s="3"/>
      <c r="G391" s="3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3"/>
      <c r="E392" s="2"/>
      <c r="F392" s="3"/>
      <c r="G392" s="3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3"/>
      <c r="E393" s="2"/>
      <c r="F393" s="3"/>
      <c r="G393" s="3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3"/>
      <c r="E394" s="2"/>
      <c r="F394" s="3"/>
      <c r="G394" s="3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3"/>
      <c r="E395" s="2"/>
      <c r="F395" s="3"/>
      <c r="G395" s="3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3"/>
      <c r="E396" s="2"/>
      <c r="F396" s="3"/>
      <c r="G396" s="3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3"/>
      <c r="E397" s="2"/>
      <c r="F397" s="3"/>
      <c r="G397" s="3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3"/>
      <c r="E398" s="2"/>
      <c r="F398" s="3"/>
      <c r="G398" s="3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3"/>
      <c r="E399" s="2"/>
      <c r="F399" s="3"/>
      <c r="G399" s="3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3"/>
      <c r="E400" s="2"/>
      <c r="F400" s="3"/>
      <c r="G400" s="3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3"/>
      <c r="E401" s="2"/>
      <c r="F401" s="3"/>
      <c r="G401" s="3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3"/>
      <c r="E402" s="2"/>
      <c r="F402" s="3"/>
      <c r="G402" s="3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3"/>
      <c r="E403" s="2"/>
      <c r="F403" s="3"/>
      <c r="G403" s="3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3"/>
      <c r="E404" s="2"/>
      <c r="F404" s="3"/>
      <c r="G404" s="3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3"/>
      <c r="E405" s="2"/>
      <c r="F405" s="3"/>
      <c r="G405" s="3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3"/>
      <c r="E406" s="2"/>
      <c r="F406" s="3"/>
      <c r="G406" s="3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3"/>
      <c r="E407" s="2"/>
      <c r="F407" s="3"/>
      <c r="G407" s="3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3"/>
      <c r="E408" s="2"/>
      <c r="F408" s="3"/>
      <c r="G408" s="3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3"/>
      <c r="E409" s="2"/>
      <c r="F409" s="3"/>
      <c r="G409" s="3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3"/>
      <c r="E410" s="2"/>
      <c r="F410" s="3"/>
      <c r="G410" s="3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3"/>
      <c r="E411" s="2"/>
      <c r="F411" s="3"/>
      <c r="G411" s="3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3"/>
      <c r="E412" s="2"/>
      <c r="F412" s="3"/>
      <c r="G412" s="3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3"/>
      <c r="E413" s="2"/>
      <c r="F413" s="3"/>
      <c r="G413" s="3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3"/>
      <c r="E414" s="2"/>
      <c r="F414" s="3"/>
      <c r="G414" s="3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3"/>
      <c r="E415" s="2"/>
      <c r="F415" s="3"/>
      <c r="G415" s="3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3"/>
      <c r="E416" s="2"/>
      <c r="F416" s="3"/>
      <c r="G416" s="3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3"/>
      <c r="E417" s="2"/>
      <c r="F417" s="3"/>
      <c r="G417" s="3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3"/>
      <c r="E418" s="2"/>
      <c r="F418" s="3"/>
      <c r="G418" s="3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3"/>
      <c r="E419" s="2"/>
      <c r="F419" s="3"/>
      <c r="G419" s="3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3"/>
      <c r="E420" s="2"/>
      <c r="F420" s="3"/>
      <c r="G420" s="3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3"/>
      <c r="E421" s="2"/>
      <c r="F421" s="3"/>
      <c r="G421" s="3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3"/>
      <c r="E422" s="2"/>
      <c r="F422" s="3"/>
      <c r="G422" s="3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3"/>
      <c r="E423" s="2"/>
      <c r="F423" s="3"/>
      <c r="G423" s="3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3"/>
      <c r="E424" s="2"/>
      <c r="F424" s="3"/>
      <c r="G424" s="3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3"/>
      <c r="E425" s="2"/>
      <c r="F425" s="3"/>
      <c r="G425" s="3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3"/>
      <c r="E426" s="2"/>
      <c r="F426" s="3"/>
      <c r="G426" s="3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3"/>
      <c r="E427" s="2"/>
      <c r="F427" s="3"/>
      <c r="G427" s="3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3"/>
      <c r="E428" s="2"/>
      <c r="F428" s="3"/>
      <c r="G428" s="3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3"/>
      <c r="E429" s="2"/>
      <c r="F429" s="3"/>
      <c r="G429" s="3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3"/>
      <c r="E430" s="2"/>
      <c r="F430" s="3"/>
      <c r="G430" s="3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3"/>
      <c r="E431" s="2"/>
      <c r="F431" s="3"/>
      <c r="G431" s="3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3"/>
      <c r="E432" s="2"/>
      <c r="F432" s="3"/>
      <c r="G432" s="3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3"/>
      <c r="E433" s="2"/>
      <c r="F433" s="3"/>
      <c r="G433" s="3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3"/>
      <c r="E434" s="2"/>
      <c r="F434" s="3"/>
      <c r="G434" s="3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3"/>
      <c r="E435" s="2"/>
      <c r="F435" s="3"/>
      <c r="G435" s="3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3"/>
      <c r="E436" s="2"/>
      <c r="F436" s="3"/>
      <c r="G436" s="3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3"/>
      <c r="E437" s="2"/>
      <c r="F437" s="3"/>
      <c r="G437" s="3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3"/>
      <c r="E438" s="2"/>
      <c r="F438" s="3"/>
      <c r="G438" s="3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3"/>
      <c r="E439" s="2"/>
      <c r="F439" s="3"/>
      <c r="G439" s="3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3"/>
      <c r="E440" s="2"/>
      <c r="F440" s="3"/>
      <c r="G440" s="3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3"/>
      <c r="E441" s="2"/>
      <c r="F441" s="3"/>
      <c r="G441" s="3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3"/>
      <c r="E442" s="2"/>
      <c r="F442" s="3"/>
      <c r="G442" s="3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3"/>
      <c r="E443" s="2"/>
      <c r="F443" s="3"/>
      <c r="G443" s="3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3"/>
      <c r="E444" s="2"/>
      <c r="F444" s="3"/>
      <c r="G444" s="3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3"/>
      <c r="E445" s="2"/>
      <c r="F445" s="3"/>
      <c r="G445" s="3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3"/>
      <c r="E446" s="2"/>
      <c r="F446" s="3"/>
      <c r="G446" s="3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3"/>
      <c r="E447" s="2"/>
      <c r="F447" s="3"/>
      <c r="G447" s="3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3"/>
      <c r="E448" s="2"/>
      <c r="F448" s="3"/>
      <c r="G448" s="3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3"/>
      <c r="E449" s="2"/>
      <c r="F449" s="3"/>
      <c r="G449" s="3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3"/>
      <c r="E450" s="2"/>
      <c r="F450" s="3"/>
      <c r="G450" s="3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3"/>
      <c r="E451" s="2"/>
      <c r="F451" s="3"/>
      <c r="G451" s="3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3"/>
      <c r="E452" s="2"/>
      <c r="F452" s="3"/>
      <c r="G452" s="3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3"/>
      <c r="E453" s="2"/>
      <c r="F453" s="3"/>
      <c r="G453" s="3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3"/>
      <c r="E454" s="2"/>
      <c r="F454" s="3"/>
      <c r="G454" s="3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3"/>
      <c r="E455" s="2"/>
      <c r="F455" s="3"/>
      <c r="G455" s="3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3"/>
      <c r="E456" s="2"/>
      <c r="F456" s="3"/>
      <c r="G456" s="3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3"/>
      <c r="E457" s="2"/>
      <c r="F457" s="3"/>
      <c r="G457" s="3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3"/>
      <c r="E458" s="2"/>
      <c r="F458" s="3"/>
      <c r="G458" s="3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3"/>
      <c r="E459" s="2"/>
      <c r="F459" s="3"/>
      <c r="G459" s="3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3"/>
      <c r="E460" s="2"/>
      <c r="F460" s="3"/>
      <c r="G460" s="3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3"/>
      <c r="E461" s="2"/>
      <c r="F461" s="3"/>
      <c r="G461" s="3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3"/>
      <c r="E462" s="2"/>
      <c r="F462" s="3"/>
      <c r="G462" s="3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3"/>
      <c r="E463" s="2"/>
      <c r="F463" s="3"/>
      <c r="G463" s="3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3"/>
      <c r="E464" s="2"/>
      <c r="F464" s="3"/>
      <c r="G464" s="3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3"/>
      <c r="E465" s="2"/>
      <c r="F465" s="3"/>
      <c r="G465" s="3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3"/>
      <c r="E466" s="2"/>
      <c r="F466" s="3"/>
      <c r="G466" s="3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3"/>
      <c r="E467" s="2"/>
      <c r="F467" s="3"/>
      <c r="G467" s="3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3"/>
      <c r="E468" s="2"/>
      <c r="F468" s="3"/>
      <c r="G468" s="3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3"/>
      <c r="E469" s="2"/>
      <c r="F469" s="3"/>
      <c r="G469" s="3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3"/>
      <c r="E470" s="2"/>
      <c r="F470" s="3"/>
      <c r="G470" s="3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3"/>
      <c r="E471" s="2"/>
      <c r="F471" s="3"/>
      <c r="G471" s="3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3"/>
      <c r="E472" s="2"/>
      <c r="F472" s="3"/>
      <c r="G472" s="3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3"/>
      <c r="E473" s="2"/>
      <c r="F473" s="3"/>
      <c r="G473" s="3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3"/>
      <c r="E474" s="2"/>
      <c r="F474" s="3"/>
      <c r="G474" s="3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3"/>
      <c r="E475" s="2"/>
      <c r="F475" s="3"/>
      <c r="G475" s="3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3"/>
      <c r="E476" s="2"/>
      <c r="F476" s="3"/>
      <c r="G476" s="3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3"/>
      <c r="E477" s="2"/>
      <c r="F477" s="3"/>
      <c r="G477" s="3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3"/>
      <c r="E478" s="2"/>
      <c r="F478" s="3"/>
      <c r="G478" s="3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3"/>
      <c r="E479" s="2"/>
      <c r="F479" s="3"/>
      <c r="G479" s="3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3"/>
      <c r="E480" s="2"/>
      <c r="F480" s="3"/>
      <c r="G480" s="3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3"/>
      <c r="E481" s="2"/>
      <c r="F481" s="3"/>
      <c r="G481" s="3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3"/>
      <c r="E482" s="2"/>
      <c r="F482" s="3"/>
      <c r="G482" s="3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3"/>
      <c r="E483" s="2"/>
      <c r="F483" s="3"/>
      <c r="G483" s="3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3"/>
      <c r="E484" s="2"/>
      <c r="F484" s="3"/>
      <c r="G484" s="3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3"/>
      <c r="E485" s="2"/>
      <c r="F485" s="3"/>
      <c r="G485" s="3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3"/>
      <c r="E486" s="2"/>
      <c r="F486" s="3"/>
      <c r="G486" s="3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3"/>
      <c r="E487" s="2"/>
      <c r="F487" s="3"/>
      <c r="G487" s="3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3"/>
      <c r="E488" s="2"/>
      <c r="F488" s="3"/>
      <c r="G488" s="3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3"/>
      <c r="E489" s="2"/>
      <c r="F489" s="3"/>
      <c r="G489" s="3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3"/>
      <c r="E490" s="2"/>
      <c r="F490" s="3"/>
      <c r="G490" s="3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3"/>
      <c r="E491" s="2"/>
      <c r="F491" s="3"/>
      <c r="G491" s="3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3"/>
      <c r="E492" s="2"/>
      <c r="F492" s="3"/>
      <c r="G492" s="3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3"/>
      <c r="E493" s="2"/>
      <c r="F493" s="3"/>
      <c r="G493" s="3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3"/>
      <c r="E494" s="2"/>
      <c r="F494" s="3"/>
      <c r="G494" s="3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3"/>
      <c r="E495" s="2"/>
      <c r="F495" s="3"/>
      <c r="G495" s="3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3"/>
      <c r="E496" s="2"/>
      <c r="F496" s="3"/>
      <c r="G496" s="3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3"/>
      <c r="E497" s="2"/>
      <c r="F497" s="3"/>
      <c r="G497" s="3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3"/>
      <c r="E498" s="2"/>
      <c r="F498" s="3"/>
      <c r="G498" s="3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3"/>
      <c r="E499" s="2"/>
      <c r="F499" s="3"/>
      <c r="G499" s="3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3"/>
      <c r="E500" s="2"/>
      <c r="F500" s="3"/>
      <c r="G500" s="3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3"/>
      <c r="E501" s="2"/>
      <c r="F501" s="3"/>
      <c r="G501" s="3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3"/>
      <c r="E502" s="2"/>
      <c r="F502" s="3"/>
      <c r="G502" s="3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3"/>
      <c r="E503" s="2"/>
      <c r="F503" s="3"/>
      <c r="G503" s="3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3"/>
      <c r="E504" s="2"/>
      <c r="F504" s="3"/>
      <c r="G504" s="3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3"/>
      <c r="E505" s="2"/>
      <c r="F505" s="3"/>
      <c r="G505" s="3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3"/>
      <c r="E506" s="2"/>
      <c r="F506" s="3"/>
      <c r="G506" s="3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3"/>
      <c r="E507" s="2"/>
      <c r="F507" s="3"/>
      <c r="G507" s="3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3"/>
      <c r="E508" s="2"/>
      <c r="F508" s="3"/>
      <c r="G508" s="3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3"/>
      <c r="E509" s="2"/>
      <c r="F509" s="3"/>
      <c r="G509" s="3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3"/>
      <c r="E510" s="2"/>
      <c r="F510" s="3"/>
      <c r="G510" s="3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3"/>
      <c r="E511" s="2"/>
      <c r="F511" s="3"/>
      <c r="G511" s="3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3"/>
      <c r="E512" s="2"/>
      <c r="F512" s="3"/>
      <c r="G512" s="3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3"/>
      <c r="E513" s="2"/>
      <c r="F513" s="3"/>
      <c r="G513" s="3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3"/>
      <c r="E514" s="2"/>
      <c r="F514" s="3"/>
      <c r="G514" s="3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3"/>
      <c r="E515" s="2"/>
      <c r="F515" s="3"/>
      <c r="G515" s="3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3"/>
      <c r="E516" s="2"/>
      <c r="F516" s="3"/>
      <c r="G516" s="3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3"/>
      <c r="E517" s="2"/>
      <c r="F517" s="3"/>
      <c r="G517" s="3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3"/>
      <c r="E518" s="2"/>
      <c r="F518" s="3"/>
      <c r="G518" s="3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3"/>
      <c r="E519" s="2"/>
      <c r="F519" s="3"/>
      <c r="G519" s="3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3"/>
      <c r="E520" s="2"/>
      <c r="F520" s="3"/>
      <c r="G520" s="3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3"/>
      <c r="E521" s="2"/>
      <c r="F521" s="3"/>
      <c r="G521" s="3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3"/>
      <c r="E522" s="2"/>
      <c r="F522" s="3"/>
      <c r="G522" s="3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3"/>
      <c r="E523" s="2"/>
      <c r="F523" s="3"/>
      <c r="G523" s="3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3"/>
      <c r="E524" s="2"/>
      <c r="F524" s="3"/>
      <c r="G524" s="3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3"/>
      <c r="E525" s="2"/>
      <c r="F525" s="3"/>
      <c r="G525" s="3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3"/>
      <c r="E526" s="2"/>
      <c r="F526" s="3"/>
      <c r="G526" s="3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3"/>
      <c r="E527" s="2"/>
      <c r="F527" s="3"/>
      <c r="G527" s="3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3"/>
      <c r="E528" s="2"/>
      <c r="F528" s="3"/>
      <c r="G528" s="3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3"/>
      <c r="E529" s="2"/>
      <c r="F529" s="3"/>
      <c r="G529" s="3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3"/>
      <c r="E530" s="2"/>
      <c r="F530" s="3"/>
      <c r="G530" s="3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3"/>
      <c r="E531" s="2"/>
      <c r="F531" s="3"/>
      <c r="G531" s="3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3"/>
      <c r="E532" s="2"/>
      <c r="F532" s="3"/>
      <c r="G532" s="3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3"/>
      <c r="E533" s="2"/>
      <c r="F533" s="3"/>
      <c r="G533" s="3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3"/>
      <c r="E534" s="2"/>
      <c r="F534" s="3"/>
      <c r="G534" s="3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3"/>
      <c r="E535" s="2"/>
      <c r="F535" s="3"/>
      <c r="G535" s="3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3"/>
      <c r="E536" s="2"/>
      <c r="F536" s="3"/>
      <c r="G536" s="3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3"/>
      <c r="E537" s="2"/>
      <c r="F537" s="3"/>
      <c r="G537" s="3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3"/>
      <c r="E538" s="2"/>
      <c r="F538" s="3"/>
      <c r="G538" s="3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3"/>
      <c r="E539" s="2"/>
      <c r="F539" s="3"/>
      <c r="G539" s="3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3"/>
      <c r="E540" s="2"/>
      <c r="F540" s="3"/>
      <c r="G540" s="3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3"/>
      <c r="E541" s="2"/>
      <c r="F541" s="3"/>
      <c r="G541" s="3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3"/>
      <c r="E542" s="2"/>
      <c r="F542" s="3"/>
      <c r="G542" s="3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3"/>
      <c r="E543" s="2"/>
      <c r="F543" s="3"/>
      <c r="G543" s="3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3"/>
      <c r="E544" s="2"/>
      <c r="F544" s="3"/>
      <c r="G544" s="3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3"/>
      <c r="E545" s="2"/>
      <c r="F545" s="3"/>
      <c r="G545" s="3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3"/>
      <c r="E546" s="2"/>
      <c r="F546" s="3"/>
      <c r="G546" s="3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3"/>
      <c r="E547" s="2"/>
      <c r="F547" s="3"/>
      <c r="G547" s="3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3"/>
      <c r="E548" s="2"/>
      <c r="F548" s="3"/>
      <c r="G548" s="3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3"/>
      <c r="E549" s="2"/>
      <c r="F549" s="3"/>
      <c r="G549" s="3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3"/>
      <c r="E550" s="2"/>
      <c r="F550" s="3"/>
      <c r="G550" s="3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3"/>
      <c r="E551" s="2"/>
      <c r="F551" s="3"/>
      <c r="G551" s="3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3"/>
      <c r="E552" s="2"/>
      <c r="F552" s="3"/>
      <c r="G552" s="3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3"/>
      <c r="E553" s="2"/>
      <c r="F553" s="3"/>
      <c r="G553" s="3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3"/>
      <c r="E554" s="2"/>
      <c r="F554" s="3"/>
      <c r="G554" s="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3"/>
      <c r="E555" s="2"/>
      <c r="F555" s="3"/>
      <c r="G555" s="3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3"/>
      <c r="E556" s="2"/>
      <c r="F556" s="3"/>
      <c r="G556" s="3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3"/>
      <c r="E557" s="2"/>
      <c r="F557" s="3"/>
      <c r="G557" s="3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3"/>
      <c r="E558" s="2"/>
      <c r="F558" s="3"/>
      <c r="G558" s="3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3"/>
      <c r="E559" s="2"/>
      <c r="F559" s="3"/>
      <c r="G559" s="3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3"/>
      <c r="E560" s="2"/>
      <c r="F560" s="3"/>
      <c r="G560" s="3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3"/>
      <c r="E561" s="2"/>
      <c r="F561" s="3"/>
      <c r="G561" s="3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3"/>
      <c r="E562" s="2"/>
      <c r="F562" s="3"/>
      <c r="G562" s="3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3"/>
      <c r="E563" s="2"/>
      <c r="F563" s="3"/>
      <c r="G563" s="3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3"/>
      <c r="E564" s="2"/>
      <c r="F564" s="3"/>
      <c r="G564" s="3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3"/>
      <c r="E565" s="2"/>
      <c r="F565" s="3"/>
      <c r="G565" s="3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3"/>
      <c r="E566" s="2"/>
      <c r="F566" s="3"/>
      <c r="G566" s="3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3"/>
      <c r="E567" s="2"/>
      <c r="F567" s="3"/>
      <c r="G567" s="3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3"/>
      <c r="E568" s="2"/>
      <c r="F568" s="3"/>
      <c r="G568" s="3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3"/>
      <c r="E569" s="2"/>
      <c r="F569" s="3"/>
      <c r="G569" s="3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3"/>
      <c r="E570" s="2"/>
      <c r="F570" s="3"/>
      <c r="G570" s="3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3"/>
      <c r="E571" s="2"/>
      <c r="F571" s="3"/>
      <c r="G571" s="3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3"/>
      <c r="E572" s="2"/>
      <c r="F572" s="3"/>
      <c r="G572" s="3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3"/>
      <c r="E573" s="2"/>
      <c r="F573" s="3"/>
      <c r="G573" s="3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3"/>
      <c r="E574" s="2"/>
      <c r="F574" s="3"/>
      <c r="G574" s="3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3"/>
      <c r="E575" s="2"/>
      <c r="F575" s="3"/>
      <c r="G575" s="3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3"/>
      <c r="E576" s="2"/>
      <c r="F576" s="3"/>
      <c r="G576" s="3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3"/>
      <c r="E577" s="2"/>
      <c r="F577" s="3"/>
      <c r="G577" s="3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3"/>
      <c r="E578" s="2"/>
      <c r="F578" s="3"/>
      <c r="G578" s="3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3"/>
      <c r="E579" s="2"/>
      <c r="F579" s="3"/>
      <c r="G579" s="3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3"/>
      <c r="E580" s="2"/>
      <c r="F580" s="3"/>
      <c r="G580" s="3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3"/>
      <c r="E581" s="2"/>
      <c r="F581" s="3"/>
      <c r="G581" s="3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3"/>
      <c r="E582" s="2"/>
      <c r="F582" s="3"/>
      <c r="G582" s="3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3"/>
      <c r="E583" s="2"/>
      <c r="F583" s="3"/>
      <c r="G583" s="3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3"/>
      <c r="E584" s="2"/>
      <c r="F584" s="3"/>
      <c r="G584" s="3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3"/>
      <c r="E585" s="2"/>
      <c r="F585" s="3"/>
      <c r="G585" s="3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3"/>
      <c r="E586" s="2"/>
      <c r="F586" s="3"/>
      <c r="G586" s="3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3"/>
      <c r="E587" s="2"/>
      <c r="F587" s="3"/>
      <c r="G587" s="3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3"/>
      <c r="E588" s="2"/>
      <c r="F588" s="3"/>
      <c r="G588" s="3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3"/>
      <c r="E589" s="2"/>
      <c r="F589" s="3"/>
      <c r="G589" s="3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3"/>
      <c r="E590" s="2"/>
      <c r="F590" s="3"/>
      <c r="G590" s="3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3"/>
      <c r="E591" s="2"/>
      <c r="F591" s="3"/>
      <c r="G591" s="3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3"/>
      <c r="E592" s="2"/>
      <c r="F592" s="3"/>
      <c r="G592" s="3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3"/>
      <c r="E593" s="2"/>
      <c r="F593" s="3"/>
      <c r="G593" s="3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3"/>
      <c r="E594" s="2"/>
      <c r="F594" s="3"/>
      <c r="G594" s="3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3"/>
      <c r="E595" s="2"/>
      <c r="F595" s="3"/>
      <c r="G595" s="3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3"/>
      <c r="E596" s="2"/>
      <c r="F596" s="3"/>
      <c r="G596" s="3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3"/>
      <c r="E597" s="2"/>
      <c r="F597" s="3"/>
      <c r="G597" s="3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3"/>
      <c r="E598" s="2"/>
      <c r="F598" s="3"/>
      <c r="G598" s="3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3"/>
      <c r="E599" s="2"/>
      <c r="F599" s="3"/>
      <c r="G599" s="3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3"/>
      <c r="E600" s="2"/>
      <c r="F600" s="3"/>
      <c r="G600" s="3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3"/>
      <c r="E601" s="2"/>
      <c r="F601" s="3"/>
      <c r="G601" s="3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3"/>
      <c r="E602" s="2"/>
      <c r="F602" s="3"/>
      <c r="G602" s="3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3"/>
      <c r="E603" s="2"/>
      <c r="F603" s="3"/>
      <c r="G603" s="3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3"/>
      <c r="E604" s="2"/>
      <c r="F604" s="3"/>
      <c r="G604" s="3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3"/>
      <c r="E605" s="2"/>
      <c r="F605" s="3"/>
      <c r="G605" s="3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3"/>
      <c r="E606" s="2"/>
      <c r="F606" s="3"/>
      <c r="G606" s="3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3"/>
      <c r="E607" s="2"/>
      <c r="F607" s="3"/>
      <c r="G607" s="3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3"/>
      <c r="E608" s="2"/>
      <c r="F608" s="3"/>
      <c r="G608" s="3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3"/>
      <c r="E609" s="2"/>
      <c r="F609" s="3"/>
      <c r="G609" s="3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3"/>
      <c r="E610" s="2"/>
      <c r="F610" s="3"/>
      <c r="G610" s="3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3"/>
      <c r="E611" s="2"/>
      <c r="F611" s="3"/>
      <c r="G611" s="3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3"/>
      <c r="E612" s="2"/>
      <c r="F612" s="3"/>
      <c r="G612" s="3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3"/>
      <c r="E613" s="2"/>
      <c r="F613" s="3"/>
      <c r="G613" s="3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3"/>
      <c r="E614" s="2"/>
      <c r="F614" s="3"/>
      <c r="G614" s="3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3"/>
      <c r="E615" s="2"/>
      <c r="F615" s="3"/>
      <c r="G615" s="3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3"/>
      <c r="E616" s="2"/>
      <c r="F616" s="3"/>
      <c r="G616" s="3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3"/>
      <c r="E617" s="2"/>
      <c r="F617" s="3"/>
      <c r="G617" s="3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3"/>
      <c r="E618" s="2"/>
      <c r="F618" s="3"/>
      <c r="G618" s="3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3"/>
      <c r="E619" s="2"/>
      <c r="F619" s="3"/>
      <c r="G619" s="3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3"/>
      <c r="E620" s="2"/>
      <c r="F620" s="3"/>
      <c r="G620" s="3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3"/>
      <c r="E621" s="2"/>
      <c r="F621" s="3"/>
      <c r="G621" s="3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3"/>
      <c r="E622" s="2"/>
      <c r="F622" s="3"/>
      <c r="G622" s="3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3"/>
      <c r="E623" s="2"/>
      <c r="F623" s="3"/>
      <c r="G623" s="3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3"/>
      <c r="E624" s="2"/>
      <c r="F624" s="3"/>
      <c r="G624" s="3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3"/>
      <c r="E625" s="2"/>
      <c r="F625" s="3"/>
      <c r="G625" s="3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3"/>
      <c r="E626" s="2"/>
      <c r="F626" s="3"/>
      <c r="G626" s="3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3"/>
      <c r="E627" s="2"/>
      <c r="F627" s="3"/>
      <c r="G627" s="3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3"/>
      <c r="E628" s="2"/>
      <c r="F628" s="3"/>
      <c r="G628" s="3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3"/>
      <c r="E629" s="2"/>
      <c r="F629" s="3"/>
      <c r="G629" s="3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3"/>
      <c r="E630" s="2"/>
      <c r="F630" s="3"/>
      <c r="G630" s="3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3"/>
      <c r="E631" s="2"/>
      <c r="F631" s="3"/>
      <c r="G631" s="3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3"/>
      <c r="E632" s="2"/>
      <c r="F632" s="3"/>
      <c r="G632" s="3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3"/>
      <c r="E633" s="2"/>
      <c r="F633" s="3"/>
      <c r="G633" s="3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3"/>
      <c r="E634" s="2"/>
      <c r="F634" s="3"/>
      <c r="G634" s="3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3"/>
      <c r="E635" s="2"/>
      <c r="F635" s="3"/>
      <c r="G635" s="3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3"/>
      <c r="E636" s="2"/>
      <c r="F636" s="3"/>
      <c r="G636" s="3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3"/>
      <c r="E637" s="2"/>
      <c r="F637" s="3"/>
      <c r="G637" s="3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3"/>
      <c r="E638" s="2"/>
      <c r="F638" s="3"/>
      <c r="G638" s="3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3"/>
      <c r="E639" s="2"/>
      <c r="F639" s="3"/>
      <c r="G639" s="3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3"/>
      <c r="E640" s="2"/>
      <c r="F640" s="3"/>
      <c r="G640" s="3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3"/>
      <c r="E641" s="2"/>
      <c r="F641" s="3"/>
      <c r="G641" s="3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3"/>
      <c r="E642" s="2"/>
      <c r="F642" s="3"/>
      <c r="G642" s="3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3"/>
      <c r="E643" s="2"/>
      <c r="F643" s="3"/>
      <c r="G643" s="3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3"/>
      <c r="E644" s="2"/>
      <c r="F644" s="3"/>
      <c r="G644" s="3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3"/>
      <c r="E645" s="2"/>
      <c r="F645" s="3"/>
      <c r="G645" s="3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3"/>
      <c r="E646" s="2"/>
      <c r="F646" s="3"/>
      <c r="G646" s="3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3"/>
      <c r="E647" s="2"/>
      <c r="F647" s="3"/>
      <c r="G647" s="3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3"/>
      <c r="E648" s="2"/>
      <c r="F648" s="3"/>
      <c r="G648" s="3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3"/>
      <c r="E649" s="2"/>
      <c r="F649" s="3"/>
      <c r="G649" s="3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3"/>
      <c r="E650" s="2"/>
      <c r="F650" s="3"/>
      <c r="G650" s="3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3"/>
      <c r="E651" s="2"/>
      <c r="F651" s="3"/>
      <c r="G651" s="3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3"/>
      <c r="E652" s="2"/>
      <c r="F652" s="3"/>
      <c r="G652" s="3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3"/>
      <c r="E653" s="2"/>
      <c r="F653" s="3"/>
      <c r="G653" s="3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3"/>
      <c r="E654" s="2"/>
      <c r="F654" s="3"/>
      <c r="G654" s="3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3"/>
      <c r="E655" s="2"/>
      <c r="F655" s="3"/>
      <c r="G655" s="3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3"/>
      <c r="E656" s="2"/>
      <c r="F656" s="3"/>
      <c r="G656" s="3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3"/>
      <c r="E657" s="2"/>
      <c r="F657" s="3"/>
      <c r="G657" s="3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3"/>
      <c r="E658" s="2"/>
      <c r="F658" s="3"/>
      <c r="G658" s="3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3"/>
      <c r="E659" s="2"/>
      <c r="F659" s="3"/>
      <c r="G659" s="3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3"/>
      <c r="E660" s="2"/>
      <c r="F660" s="3"/>
      <c r="G660" s="3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3"/>
      <c r="E661" s="2"/>
      <c r="F661" s="3"/>
      <c r="G661" s="3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3"/>
      <c r="E662" s="2"/>
      <c r="F662" s="3"/>
      <c r="G662" s="3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3"/>
      <c r="E663" s="2"/>
      <c r="F663" s="3"/>
      <c r="G663" s="3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3"/>
      <c r="E664" s="2"/>
      <c r="F664" s="3"/>
      <c r="G664" s="3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3"/>
      <c r="E665" s="2"/>
      <c r="F665" s="3"/>
      <c r="G665" s="3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3"/>
      <c r="E666" s="2"/>
      <c r="F666" s="3"/>
      <c r="G666" s="3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3"/>
      <c r="E667" s="2"/>
      <c r="F667" s="3"/>
      <c r="G667" s="3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3"/>
      <c r="E668" s="2"/>
      <c r="F668" s="3"/>
      <c r="G668" s="3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3"/>
      <c r="E669" s="2"/>
      <c r="F669" s="3"/>
      <c r="G669" s="3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3"/>
      <c r="E670" s="2"/>
      <c r="F670" s="3"/>
      <c r="G670" s="3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3"/>
      <c r="E671" s="2"/>
      <c r="F671" s="3"/>
      <c r="G671" s="3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3"/>
      <c r="E672" s="2"/>
      <c r="F672" s="3"/>
      <c r="G672" s="3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3"/>
      <c r="E673" s="2"/>
      <c r="F673" s="3"/>
      <c r="G673" s="3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3"/>
      <c r="E674" s="2"/>
      <c r="F674" s="3"/>
      <c r="G674" s="3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3"/>
      <c r="E675" s="2"/>
      <c r="F675" s="3"/>
      <c r="G675" s="3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3"/>
      <c r="E676" s="2"/>
      <c r="F676" s="3"/>
      <c r="G676" s="3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3"/>
      <c r="E677" s="2"/>
      <c r="F677" s="3"/>
      <c r="G677" s="3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3"/>
      <c r="E678" s="2"/>
      <c r="F678" s="3"/>
      <c r="G678" s="3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3"/>
      <c r="E679" s="2"/>
      <c r="F679" s="3"/>
      <c r="G679" s="3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3"/>
      <c r="E680" s="2"/>
      <c r="F680" s="3"/>
      <c r="G680" s="3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3"/>
      <c r="E681" s="2"/>
      <c r="F681" s="3"/>
      <c r="G681" s="3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3"/>
      <c r="E682" s="2"/>
      <c r="F682" s="3"/>
      <c r="G682" s="3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3"/>
      <c r="E683" s="2"/>
      <c r="F683" s="3"/>
      <c r="G683" s="3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3"/>
      <c r="E684" s="2"/>
      <c r="F684" s="3"/>
      <c r="G684" s="3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3"/>
      <c r="E685" s="2"/>
      <c r="F685" s="3"/>
      <c r="G685" s="3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3"/>
      <c r="E686" s="2"/>
      <c r="F686" s="3"/>
      <c r="G686" s="3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3"/>
      <c r="E687" s="2"/>
      <c r="F687" s="3"/>
      <c r="G687" s="3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3"/>
      <c r="E688" s="2"/>
      <c r="F688" s="3"/>
      <c r="G688" s="3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3"/>
      <c r="E689" s="2"/>
      <c r="F689" s="3"/>
      <c r="G689" s="3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3"/>
      <c r="E690" s="2"/>
      <c r="F690" s="3"/>
      <c r="G690" s="3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3"/>
      <c r="E691" s="2"/>
      <c r="F691" s="3"/>
      <c r="G691" s="3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3"/>
      <c r="E692" s="2"/>
      <c r="F692" s="3"/>
      <c r="G692" s="3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3"/>
      <c r="E693" s="2"/>
      <c r="F693" s="3"/>
      <c r="G693" s="3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3"/>
      <c r="E694" s="2"/>
      <c r="F694" s="3"/>
      <c r="G694" s="3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3"/>
      <c r="E695" s="2"/>
      <c r="F695" s="3"/>
      <c r="G695" s="3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3"/>
      <c r="E696" s="2"/>
      <c r="F696" s="3"/>
      <c r="G696" s="3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3"/>
      <c r="E697" s="2"/>
      <c r="F697" s="3"/>
      <c r="G697" s="3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3"/>
      <c r="E698" s="2"/>
      <c r="F698" s="3"/>
      <c r="G698" s="3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3"/>
      <c r="E699" s="2"/>
      <c r="F699" s="3"/>
      <c r="G699" s="3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3"/>
      <c r="E700" s="2"/>
      <c r="F700" s="3"/>
      <c r="G700" s="3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3"/>
      <c r="E701" s="2"/>
      <c r="F701" s="3"/>
      <c r="G701" s="3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3"/>
      <c r="E702" s="2"/>
      <c r="F702" s="3"/>
      <c r="G702" s="3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3"/>
      <c r="E703" s="2"/>
      <c r="F703" s="3"/>
      <c r="G703" s="3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3"/>
      <c r="E704" s="2"/>
      <c r="F704" s="3"/>
      <c r="G704" s="3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3"/>
      <c r="E705" s="2"/>
      <c r="F705" s="3"/>
      <c r="G705" s="3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3"/>
      <c r="E706" s="2"/>
      <c r="F706" s="3"/>
      <c r="G706" s="3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3"/>
      <c r="E707" s="2"/>
      <c r="F707" s="3"/>
      <c r="G707" s="3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3"/>
      <c r="E708" s="2"/>
      <c r="F708" s="3"/>
      <c r="G708" s="3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3"/>
      <c r="E709" s="2"/>
      <c r="F709" s="3"/>
      <c r="G709" s="3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3"/>
      <c r="E710" s="2"/>
      <c r="F710" s="3"/>
      <c r="G710" s="3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3"/>
      <c r="E711" s="2"/>
      <c r="F711" s="3"/>
      <c r="G711" s="3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3"/>
      <c r="E712" s="2"/>
      <c r="F712" s="3"/>
      <c r="G712" s="3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3"/>
      <c r="E713" s="2"/>
      <c r="F713" s="3"/>
      <c r="G713" s="3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3"/>
      <c r="E714" s="2"/>
      <c r="F714" s="3"/>
      <c r="G714" s="3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3"/>
      <c r="E715" s="2"/>
      <c r="F715" s="3"/>
      <c r="G715" s="3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3"/>
      <c r="E716" s="2"/>
      <c r="F716" s="3"/>
      <c r="G716" s="3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3"/>
      <c r="E717" s="2"/>
      <c r="F717" s="3"/>
      <c r="G717" s="3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3"/>
      <c r="E718" s="2"/>
      <c r="F718" s="3"/>
      <c r="G718" s="3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3"/>
      <c r="E719" s="2"/>
      <c r="F719" s="3"/>
      <c r="G719" s="3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3"/>
      <c r="E720" s="2"/>
      <c r="F720" s="3"/>
      <c r="G720" s="3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3"/>
      <c r="E721" s="2"/>
      <c r="F721" s="3"/>
      <c r="G721" s="3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3"/>
      <c r="E722" s="2"/>
      <c r="F722" s="3"/>
      <c r="G722" s="3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3"/>
      <c r="E723" s="2"/>
      <c r="F723" s="3"/>
      <c r="G723" s="3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3"/>
      <c r="E724" s="2"/>
      <c r="F724" s="3"/>
      <c r="G724" s="3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3"/>
      <c r="E725" s="2"/>
      <c r="F725" s="3"/>
      <c r="G725" s="3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3"/>
      <c r="E726" s="2"/>
      <c r="F726" s="3"/>
      <c r="G726" s="3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3"/>
      <c r="E727" s="2"/>
      <c r="F727" s="3"/>
      <c r="G727" s="3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3"/>
      <c r="E728" s="2"/>
      <c r="F728" s="3"/>
      <c r="G728" s="3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3"/>
      <c r="E729" s="2"/>
      <c r="F729" s="3"/>
      <c r="G729" s="3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3"/>
      <c r="E730" s="2"/>
      <c r="F730" s="3"/>
      <c r="G730" s="3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3"/>
      <c r="E731" s="2"/>
      <c r="F731" s="3"/>
      <c r="G731" s="3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3"/>
      <c r="E732" s="2"/>
      <c r="F732" s="3"/>
      <c r="G732" s="3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3"/>
      <c r="E733" s="2"/>
      <c r="F733" s="3"/>
      <c r="G733" s="3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3"/>
      <c r="E734" s="2"/>
      <c r="F734" s="3"/>
      <c r="G734" s="3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3"/>
      <c r="E735" s="2"/>
      <c r="F735" s="3"/>
      <c r="G735" s="3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3"/>
      <c r="E736" s="2"/>
      <c r="F736" s="3"/>
      <c r="G736" s="3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3"/>
      <c r="E737" s="2"/>
      <c r="F737" s="3"/>
      <c r="G737" s="3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3"/>
      <c r="E738" s="2"/>
      <c r="F738" s="3"/>
      <c r="G738" s="3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3"/>
      <c r="E739" s="2"/>
      <c r="F739" s="3"/>
      <c r="G739" s="3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3"/>
      <c r="E740" s="2"/>
      <c r="F740" s="3"/>
      <c r="G740" s="3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3"/>
      <c r="E741" s="2"/>
      <c r="F741" s="3"/>
      <c r="G741" s="3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3"/>
      <c r="E742" s="2"/>
      <c r="F742" s="3"/>
      <c r="G742" s="3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3"/>
      <c r="E743" s="2"/>
      <c r="F743" s="3"/>
      <c r="G743" s="3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3"/>
      <c r="E744" s="2"/>
      <c r="F744" s="3"/>
      <c r="G744" s="3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3"/>
      <c r="E745" s="2"/>
      <c r="F745" s="3"/>
      <c r="G745" s="3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3"/>
      <c r="E746" s="2"/>
      <c r="F746" s="3"/>
      <c r="G746" s="3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3"/>
      <c r="E747" s="2"/>
      <c r="F747" s="3"/>
      <c r="G747" s="3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3"/>
      <c r="E748" s="2"/>
      <c r="F748" s="3"/>
      <c r="G748" s="3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3"/>
      <c r="E749" s="2"/>
      <c r="F749" s="3"/>
      <c r="G749" s="3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3"/>
      <c r="E750" s="2"/>
      <c r="F750" s="3"/>
      <c r="G750" s="3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3"/>
      <c r="E751" s="2"/>
      <c r="F751" s="3"/>
      <c r="G751" s="3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3"/>
      <c r="E752" s="2"/>
      <c r="F752" s="3"/>
      <c r="G752" s="3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3"/>
      <c r="E753" s="2"/>
      <c r="F753" s="3"/>
      <c r="G753" s="3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3"/>
      <c r="E754" s="2"/>
      <c r="F754" s="3"/>
      <c r="G754" s="3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3"/>
      <c r="E755" s="2"/>
      <c r="F755" s="3"/>
      <c r="G755" s="3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3"/>
      <c r="E756" s="2"/>
      <c r="F756" s="3"/>
      <c r="G756" s="3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3"/>
      <c r="E757" s="2"/>
      <c r="F757" s="3"/>
      <c r="G757" s="3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3"/>
      <c r="E758" s="2"/>
      <c r="F758" s="3"/>
      <c r="G758" s="3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3"/>
      <c r="E759" s="2"/>
      <c r="F759" s="3"/>
      <c r="G759" s="3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3"/>
      <c r="E760" s="2"/>
      <c r="F760" s="3"/>
      <c r="G760" s="3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3"/>
      <c r="E761" s="2"/>
      <c r="F761" s="3"/>
      <c r="G761" s="3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3"/>
      <c r="E762" s="2"/>
      <c r="F762" s="3"/>
      <c r="G762" s="3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3"/>
      <c r="E763" s="2"/>
      <c r="F763" s="3"/>
      <c r="G763" s="3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3"/>
      <c r="E764" s="2"/>
      <c r="F764" s="3"/>
      <c r="G764" s="3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3"/>
      <c r="E765" s="2"/>
      <c r="F765" s="3"/>
      <c r="G765" s="3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3"/>
      <c r="E766" s="2"/>
      <c r="F766" s="3"/>
      <c r="G766" s="3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3"/>
      <c r="E767" s="2"/>
      <c r="F767" s="3"/>
      <c r="G767" s="3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3"/>
      <c r="E768" s="2"/>
      <c r="F768" s="3"/>
      <c r="G768" s="3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3"/>
      <c r="E769" s="2"/>
      <c r="F769" s="3"/>
      <c r="G769" s="3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3"/>
      <c r="E770" s="2"/>
      <c r="F770" s="3"/>
      <c r="G770" s="3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3"/>
      <c r="E771" s="2"/>
      <c r="F771" s="3"/>
      <c r="G771" s="3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3"/>
      <c r="E772" s="2"/>
      <c r="F772" s="3"/>
      <c r="G772" s="3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3"/>
      <c r="E773" s="2"/>
      <c r="F773" s="3"/>
      <c r="G773" s="3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3"/>
      <c r="E774" s="2"/>
      <c r="F774" s="3"/>
      <c r="G774" s="3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3"/>
      <c r="E775" s="2"/>
      <c r="F775" s="3"/>
      <c r="G775" s="3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3"/>
      <c r="E776" s="2"/>
      <c r="F776" s="3"/>
      <c r="G776" s="3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3"/>
      <c r="E777" s="2"/>
      <c r="F777" s="3"/>
      <c r="G777" s="3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3"/>
      <c r="E778" s="2"/>
      <c r="F778" s="3"/>
      <c r="G778" s="3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3"/>
      <c r="E779" s="2"/>
      <c r="F779" s="3"/>
      <c r="G779" s="3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3"/>
      <c r="E780" s="2"/>
      <c r="F780" s="3"/>
      <c r="G780" s="3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3"/>
      <c r="E781" s="2"/>
      <c r="F781" s="3"/>
      <c r="G781" s="3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3"/>
      <c r="E782" s="2"/>
      <c r="F782" s="3"/>
      <c r="G782" s="3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3"/>
      <c r="E783" s="2"/>
      <c r="F783" s="3"/>
      <c r="G783" s="3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3"/>
      <c r="E784" s="2"/>
      <c r="F784" s="3"/>
      <c r="G784" s="3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3"/>
      <c r="E785" s="2"/>
      <c r="F785" s="3"/>
      <c r="G785" s="3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3"/>
      <c r="E786" s="2"/>
      <c r="F786" s="3"/>
      <c r="G786" s="3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3"/>
      <c r="E787" s="2"/>
      <c r="F787" s="3"/>
      <c r="G787" s="3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3"/>
      <c r="E788" s="2"/>
      <c r="F788" s="3"/>
      <c r="G788" s="3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3"/>
      <c r="E789" s="2"/>
      <c r="F789" s="3"/>
      <c r="G789" s="3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3"/>
      <c r="E790" s="2"/>
      <c r="F790" s="3"/>
      <c r="G790" s="3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3"/>
      <c r="E791" s="2"/>
      <c r="F791" s="3"/>
      <c r="G791" s="3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3"/>
      <c r="E792" s="2"/>
      <c r="F792" s="3"/>
      <c r="G792" s="3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3"/>
      <c r="E793" s="2"/>
      <c r="F793" s="3"/>
      <c r="G793" s="3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3"/>
      <c r="E794" s="2"/>
      <c r="F794" s="3"/>
      <c r="G794" s="3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3"/>
      <c r="E795" s="2"/>
      <c r="F795" s="3"/>
      <c r="G795" s="3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3"/>
      <c r="E796" s="2"/>
      <c r="F796" s="3"/>
      <c r="G796" s="3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3"/>
      <c r="E797" s="2"/>
      <c r="F797" s="3"/>
      <c r="G797" s="3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3"/>
      <c r="E798" s="2"/>
      <c r="F798" s="3"/>
      <c r="G798" s="3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3"/>
      <c r="E799" s="2"/>
      <c r="F799" s="3"/>
      <c r="G799" s="3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3"/>
      <c r="E800" s="2"/>
      <c r="F800" s="3"/>
      <c r="G800" s="3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3"/>
      <c r="E801" s="2"/>
      <c r="F801" s="3"/>
      <c r="G801" s="3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3"/>
      <c r="E802" s="2"/>
      <c r="F802" s="3"/>
      <c r="G802" s="3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3"/>
      <c r="E803" s="2"/>
      <c r="F803" s="3"/>
      <c r="G803" s="3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3"/>
      <c r="E804" s="2"/>
      <c r="F804" s="3"/>
      <c r="G804" s="3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3"/>
      <c r="E805" s="2"/>
      <c r="F805" s="3"/>
      <c r="G805" s="3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3"/>
      <c r="E806" s="2"/>
      <c r="F806" s="3"/>
      <c r="G806" s="3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3"/>
      <c r="E807" s="2"/>
      <c r="F807" s="3"/>
      <c r="G807" s="3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3"/>
      <c r="E808" s="2"/>
      <c r="F808" s="3"/>
      <c r="G808" s="3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3"/>
      <c r="E809" s="2"/>
      <c r="F809" s="3"/>
      <c r="G809" s="3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3"/>
      <c r="E810" s="2"/>
      <c r="F810" s="3"/>
      <c r="G810" s="3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3"/>
      <c r="E811" s="2"/>
      <c r="F811" s="3"/>
      <c r="G811" s="3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3"/>
      <c r="E812" s="2"/>
      <c r="F812" s="3"/>
      <c r="G812" s="3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3"/>
      <c r="E813" s="2"/>
      <c r="F813" s="3"/>
      <c r="G813" s="3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3"/>
      <c r="E814" s="2"/>
      <c r="F814" s="3"/>
      <c r="G814" s="3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3"/>
      <c r="E815" s="2"/>
      <c r="F815" s="3"/>
      <c r="G815" s="3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3"/>
      <c r="E816" s="2"/>
      <c r="F816" s="3"/>
      <c r="G816" s="3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3"/>
      <c r="E817" s="2"/>
      <c r="F817" s="3"/>
      <c r="G817" s="3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3"/>
      <c r="E818" s="2"/>
      <c r="F818" s="3"/>
      <c r="G818" s="3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3"/>
      <c r="E819" s="2"/>
      <c r="F819" s="3"/>
      <c r="G819" s="3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3"/>
      <c r="E820" s="2"/>
      <c r="F820" s="3"/>
      <c r="G820" s="3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3"/>
      <c r="E821" s="2"/>
      <c r="F821" s="3"/>
      <c r="G821" s="3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3"/>
      <c r="E822" s="2"/>
      <c r="F822" s="3"/>
      <c r="G822" s="3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3"/>
      <c r="E823" s="2"/>
      <c r="F823" s="3"/>
      <c r="G823" s="3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3"/>
      <c r="E824" s="2"/>
      <c r="F824" s="3"/>
      <c r="G824" s="3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3"/>
      <c r="E825" s="2"/>
      <c r="F825" s="3"/>
      <c r="G825" s="3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3"/>
      <c r="E826" s="2"/>
      <c r="F826" s="3"/>
      <c r="G826" s="3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3"/>
      <c r="E827" s="2"/>
      <c r="F827" s="3"/>
      <c r="G827" s="3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3"/>
      <c r="E828" s="2"/>
      <c r="F828" s="3"/>
      <c r="G828" s="3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3"/>
      <c r="E829" s="2"/>
      <c r="F829" s="3"/>
      <c r="G829" s="3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3"/>
      <c r="E830" s="2"/>
      <c r="F830" s="3"/>
      <c r="G830" s="3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3"/>
      <c r="E831" s="2"/>
      <c r="F831" s="3"/>
      <c r="G831" s="3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3"/>
      <c r="E832" s="2"/>
      <c r="F832" s="3"/>
      <c r="G832" s="3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3"/>
      <c r="E833" s="2"/>
      <c r="F833" s="3"/>
      <c r="G833" s="3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3"/>
      <c r="E834" s="2"/>
      <c r="F834" s="3"/>
      <c r="G834" s="3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3"/>
      <c r="E835" s="2"/>
      <c r="F835" s="3"/>
      <c r="G835" s="3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3"/>
      <c r="E836" s="2"/>
      <c r="F836" s="3"/>
      <c r="G836" s="3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3"/>
      <c r="E837" s="2"/>
      <c r="F837" s="3"/>
      <c r="G837" s="3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3"/>
      <c r="E838" s="2"/>
      <c r="F838" s="3"/>
      <c r="G838" s="3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3"/>
      <c r="E839" s="2"/>
      <c r="F839" s="3"/>
      <c r="G839" s="3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3"/>
      <c r="E840" s="2"/>
      <c r="F840" s="3"/>
      <c r="G840" s="3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3"/>
      <c r="E841" s="2"/>
      <c r="F841" s="3"/>
      <c r="G841" s="3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3"/>
      <c r="E842" s="2"/>
      <c r="F842" s="3"/>
      <c r="G842" s="3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3"/>
      <c r="E843" s="2"/>
      <c r="F843" s="3"/>
      <c r="G843" s="3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3"/>
      <c r="E844" s="2"/>
      <c r="F844" s="3"/>
      <c r="G844" s="3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3"/>
      <c r="E845" s="2"/>
      <c r="F845" s="3"/>
      <c r="G845" s="3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3"/>
      <c r="E846" s="2"/>
      <c r="F846" s="3"/>
      <c r="G846" s="3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3"/>
      <c r="E847" s="2"/>
      <c r="F847" s="3"/>
      <c r="G847" s="3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3"/>
      <c r="E848" s="2"/>
      <c r="F848" s="3"/>
      <c r="G848" s="3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3"/>
      <c r="E849" s="2"/>
      <c r="F849" s="3"/>
      <c r="G849" s="3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3"/>
      <c r="E850" s="2"/>
      <c r="F850" s="3"/>
      <c r="G850" s="3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3"/>
      <c r="E851" s="2"/>
      <c r="F851" s="3"/>
      <c r="G851" s="3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3"/>
      <c r="E852" s="2"/>
      <c r="F852" s="3"/>
      <c r="G852" s="3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3"/>
      <c r="E853" s="2"/>
      <c r="F853" s="3"/>
      <c r="G853" s="3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3"/>
      <c r="E854" s="2"/>
      <c r="F854" s="3"/>
      <c r="G854" s="3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3"/>
      <c r="E855" s="2"/>
      <c r="F855" s="3"/>
      <c r="G855" s="3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3"/>
      <c r="E856" s="2"/>
      <c r="F856" s="3"/>
      <c r="G856" s="3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3"/>
      <c r="E857" s="2"/>
      <c r="F857" s="3"/>
      <c r="G857" s="3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3"/>
      <c r="E858" s="2"/>
      <c r="F858" s="3"/>
      <c r="G858" s="3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3"/>
      <c r="E859" s="2"/>
      <c r="F859" s="3"/>
      <c r="G859" s="3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3"/>
      <c r="E860" s="2"/>
      <c r="F860" s="3"/>
      <c r="G860" s="3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3"/>
      <c r="E861" s="2"/>
      <c r="F861" s="3"/>
      <c r="G861" s="3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3"/>
      <c r="E862" s="2"/>
      <c r="F862" s="3"/>
      <c r="G862" s="3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3"/>
      <c r="E863" s="2"/>
      <c r="F863" s="3"/>
      <c r="G863" s="3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3"/>
      <c r="E864" s="2"/>
      <c r="F864" s="3"/>
      <c r="G864" s="3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3"/>
      <c r="E865" s="2"/>
      <c r="F865" s="3"/>
      <c r="G865" s="3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3"/>
      <c r="E866" s="2"/>
      <c r="F866" s="3"/>
      <c r="G866" s="3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3"/>
      <c r="E867" s="2"/>
      <c r="F867" s="3"/>
      <c r="G867" s="3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3"/>
      <c r="E868" s="2"/>
      <c r="F868" s="3"/>
      <c r="G868" s="3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3"/>
      <c r="E869" s="2"/>
      <c r="F869" s="3"/>
      <c r="G869" s="3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3"/>
      <c r="E870" s="2"/>
      <c r="F870" s="3"/>
      <c r="G870" s="3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3"/>
      <c r="E871" s="2"/>
      <c r="F871" s="3"/>
      <c r="G871" s="3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3"/>
      <c r="E872" s="2"/>
      <c r="F872" s="3"/>
      <c r="G872" s="3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3"/>
      <c r="E873" s="2"/>
      <c r="F873" s="3"/>
      <c r="G873" s="3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3"/>
      <c r="E874" s="2"/>
      <c r="F874" s="3"/>
      <c r="G874" s="3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3"/>
      <c r="E875" s="2"/>
      <c r="F875" s="3"/>
      <c r="G875" s="3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3"/>
      <c r="E876" s="2"/>
      <c r="F876" s="3"/>
      <c r="G876" s="3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3"/>
      <c r="E877" s="2"/>
      <c r="F877" s="3"/>
      <c r="G877" s="3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3"/>
      <c r="E878" s="2"/>
      <c r="F878" s="3"/>
      <c r="G878" s="3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3"/>
      <c r="E879" s="2"/>
      <c r="F879" s="3"/>
      <c r="G879" s="3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3"/>
      <c r="E880" s="2"/>
      <c r="F880" s="3"/>
      <c r="G880" s="3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3"/>
      <c r="E881" s="2"/>
      <c r="F881" s="3"/>
      <c r="G881" s="3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3"/>
      <c r="E882" s="2"/>
      <c r="F882" s="3"/>
      <c r="G882" s="3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3"/>
      <c r="E883" s="2"/>
      <c r="F883" s="3"/>
      <c r="G883" s="3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3"/>
      <c r="E884" s="2"/>
      <c r="F884" s="3"/>
      <c r="G884" s="3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3"/>
      <c r="E885" s="2"/>
      <c r="F885" s="3"/>
      <c r="G885" s="3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3"/>
      <c r="E886" s="2"/>
      <c r="F886" s="3"/>
      <c r="G886" s="3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3"/>
      <c r="E887" s="2"/>
      <c r="F887" s="3"/>
      <c r="G887" s="3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3"/>
      <c r="E888" s="2"/>
      <c r="F888" s="3"/>
      <c r="G888" s="3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3"/>
      <c r="E889" s="2"/>
      <c r="F889" s="3"/>
      <c r="G889" s="3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3"/>
      <c r="E890" s="2"/>
      <c r="F890" s="3"/>
      <c r="G890" s="3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3"/>
      <c r="E891" s="2"/>
      <c r="F891" s="3"/>
      <c r="G891" s="3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3"/>
      <c r="E892" s="2"/>
      <c r="F892" s="3"/>
      <c r="G892" s="3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3"/>
      <c r="E893" s="2"/>
      <c r="F893" s="3"/>
      <c r="G893" s="3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3"/>
      <c r="E894" s="2"/>
      <c r="F894" s="3"/>
      <c r="G894" s="3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3"/>
      <c r="E895" s="2"/>
      <c r="F895" s="3"/>
      <c r="G895" s="3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3"/>
      <c r="E896" s="2"/>
      <c r="F896" s="3"/>
      <c r="G896" s="3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3"/>
      <c r="E897" s="2"/>
      <c r="F897" s="3"/>
      <c r="G897" s="3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3"/>
      <c r="E898" s="2"/>
      <c r="F898" s="3"/>
      <c r="G898" s="3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3"/>
      <c r="E899" s="2"/>
      <c r="F899" s="3"/>
      <c r="G899" s="3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3"/>
      <c r="E900" s="2"/>
      <c r="F900" s="3"/>
      <c r="G900" s="3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3"/>
      <c r="E901" s="2"/>
      <c r="F901" s="3"/>
      <c r="G901" s="3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3"/>
      <c r="E902" s="2"/>
      <c r="F902" s="3"/>
      <c r="G902" s="3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3"/>
      <c r="E903" s="2"/>
      <c r="F903" s="3"/>
      <c r="G903" s="3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3"/>
      <c r="E904" s="2"/>
      <c r="F904" s="3"/>
      <c r="G904" s="3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3"/>
      <c r="E905" s="2"/>
      <c r="F905" s="3"/>
      <c r="G905" s="3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3"/>
      <c r="E906" s="2"/>
      <c r="F906" s="3"/>
      <c r="G906" s="3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3"/>
      <c r="E907" s="2"/>
      <c r="F907" s="3"/>
      <c r="G907" s="3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3"/>
      <c r="E908" s="2"/>
      <c r="F908" s="3"/>
      <c r="G908" s="3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3"/>
      <c r="E909" s="2"/>
      <c r="F909" s="3"/>
      <c r="G909" s="3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3"/>
      <c r="E910" s="2"/>
      <c r="F910" s="3"/>
      <c r="G910" s="3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3"/>
      <c r="E911" s="2"/>
      <c r="F911" s="3"/>
      <c r="G911" s="3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3"/>
      <c r="E912" s="2"/>
      <c r="F912" s="3"/>
      <c r="G912" s="3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3"/>
      <c r="E913" s="2"/>
      <c r="F913" s="3"/>
      <c r="G913" s="3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3"/>
      <c r="E914" s="2"/>
      <c r="F914" s="3"/>
      <c r="G914" s="3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3"/>
      <c r="E915" s="2"/>
      <c r="F915" s="3"/>
      <c r="G915" s="3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3"/>
      <c r="E916" s="2"/>
      <c r="F916" s="3"/>
      <c r="G916" s="3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3"/>
      <c r="E917" s="2"/>
      <c r="F917" s="3"/>
      <c r="G917" s="3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3"/>
      <c r="E918" s="2"/>
      <c r="F918" s="3"/>
      <c r="G918" s="3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3"/>
      <c r="E919" s="2"/>
      <c r="F919" s="3"/>
      <c r="G919" s="3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3"/>
      <c r="E920" s="2"/>
      <c r="F920" s="3"/>
      <c r="G920" s="3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3"/>
      <c r="E921" s="2"/>
      <c r="F921" s="3"/>
      <c r="G921" s="3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3"/>
      <c r="E922" s="2"/>
      <c r="F922" s="3"/>
      <c r="G922" s="3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3"/>
      <c r="E923" s="2"/>
      <c r="F923" s="3"/>
      <c r="G923" s="3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3"/>
      <c r="E924" s="2"/>
      <c r="F924" s="3"/>
      <c r="G924" s="3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3"/>
      <c r="E925" s="2"/>
      <c r="F925" s="3"/>
      <c r="G925" s="3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3"/>
      <c r="E926" s="2"/>
      <c r="F926" s="3"/>
      <c r="G926" s="3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3"/>
      <c r="E927" s="2"/>
      <c r="F927" s="3"/>
      <c r="G927" s="3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3"/>
      <c r="E928" s="2"/>
      <c r="F928" s="3"/>
      <c r="G928" s="3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3"/>
      <c r="E929" s="2"/>
      <c r="F929" s="3"/>
      <c r="G929" s="3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3"/>
      <c r="E930" s="2"/>
      <c r="F930" s="3"/>
      <c r="G930" s="3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3"/>
      <c r="E931" s="2"/>
      <c r="F931" s="3"/>
      <c r="G931" s="3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3"/>
      <c r="E932" s="2"/>
      <c r="F932" s="3"/>
      <c r="G932" s="3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3"/>
      <c r="E933" s="2"/>
      <c r="F933" s="3"/>
      <c r="G933" s="3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3"/>
      <c r="E934" s="2"/>
      <c r="F934" s="3"/>
      <c r="G934" s="3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3"/>
      <c r="E935" s="2"/>
      <c r="F935" s="3"/>
      <c r="G935" s="3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3"/>
      <c r="E936" s="2"/>
      <c r="F936" s="3"/>
      <c r="G936" s="3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3"/>
      <c r="E937" s="2"/>
      <c r="F937" s="3"/>
      <c r="G937" s="3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3"/>
      <c r="E938" s="2"/>
      <c r="F938" s="3"/>
      <c r="G938" s="3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3"/>
      <c r="E939" s="2"/>
      <c r="F939" s="3"/>
      <c r="G939" s="3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3"/>
      <c r="E940" s="2"/>
      <c r="F940" s="3"/>
      <c r="G940" s="3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3"/>
      <c r="E941" s="2"/>
      <c r="F941" s="3"/>
      <c r="G941" s="3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3"/>
      <c r="E942" s="2"/>
      <c r="F942" s="3"/>
      <c r="G942" s="3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3"/>
      <c r="E943" s="2"/>
      <c r="F943" s="3"/>
      <c r="G943" s="3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3"/>
      <c r="E944" s="2"/>
      <c r="F944" s="3"/>
      <c r="G944" s="3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3"/>
      <c r="E945" s="2"/>
      <c r="F945" s="3"/>
      <c r="G945" s="3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3"/>
      <c r="E946" s="2"/>
      <c r="F946" s="3"/>
      <c r="G946" s="3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3"/>
      <c r="E947" s="2"/>
      <c r="F947" s="3"/>
      <c r="G947" s="3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3"/>
      <c r="E948" s="2"/>
      <c r="F948" s="3"/>
      <c r="G948" s="3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3"/>
      <c r="E949" s="2"/>
      <c r="F949" s="3"/>
      <c r="G949" s="3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3"/>
      <c r="E950" s="2"/>
      <c r="F950" s="3"/>
      <c r="G950" s="3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3"/>
      <c r="E951" s="2"/>
      <c r="F951" s="3"/>
      <c r="G951" s="3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3"/>
      <c r="E952" s="2"/>
      <c r="F952" s="3"/>
      <c r="G952" s="3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3"/>
      <c r="E953" s="2"/>
      <c r="F953" s="3"/>
      <c r="G953" s="3"/>
      <c r="H953" s="3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3"/>
      <c r="E954" s="2"/>
      <c r="F954" s="3"/>
      <c r="G954" s="3"/>
      <c r="H954" s="3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3"/>
      <c r="E955" s="2"/>
      <c r="F955" s="3"/>
      <c r="G955" s="3"/>
      <c r="H955" s="3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3"/>
      <c r="E956" s="2"/>
      <c r="F956" s="3"/>
      <c r="G956" s="3"/>
      <c r="H956" s="3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3"/>
      <c r="E957" s="2"/>
      <c r="F957" s="3"/>
      <c r="G957" s="3"/>
      <c r="H957" s="3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3"/>
      <c r="E958" s="2"/>
      <c r="F958" s="3"/>
      <c r="G958" s="3"/>
      <c r="H958" s="3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3"/>
      <c r="E959" s="2"/>
      <c r="F959" s="3"/>
      <c r="G959" s="3"/>
      <c r="H959" s="3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3"/>
      <c r="E960" s="2"/>
      <c r="F960" s="3"/>
      <c r="G960" s="3"/>
      <c r="H960" s="3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3"/>
      <c r="E961" s="2"/>
      <c r="F961" s="3"/>
      <c r="G961" s="3"/>
      <c r="H961" s="3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3"/>
      <c r="E962" s="2"/>
      <c r="F962" s="3"/>
      <c r="G962" s="3"/>
      <c r="H962" s="3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3"/>
      <c r="E963" s="2"/>
      <c r="F963" s="3"/>
      <c r="G963" s="3"/>
      <c r="H963" s="3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3"/>
      <c r="E964" s="2"/>
      <c r="F964" s="3"/>
      <c r="G964" s="3"/>
      <c r="H964" s="3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3"/>
      <c r="E965" s="2"/>
      <c r="F965" s="3"/>
      <c r="G965" s="3"/>
      <c r="H965" s="3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3"/>
      <c r="E966" s="2"/>
      <c r="F966" s="3"/>
      <c r="G966" s="3"/>
      <c r="H966" s="3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3"/>
      <c r="E967" s="2"/>
      <c r="F967" s="3"/>
      <c r="G967" s="3"/>
      <c r="H967" s="3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3"/>
      <c r="E968" s="2"/>
      <c r="F968" s="3"/>
      <c r="G968" s="3"/>
      <c r="H968" s="3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3"/>
      <c r="E969" s="2"/>
      <c r="F969" s="3"/>
      <c r="G969" s="3"/>
      <c r="H969" s="3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3"/>
      <c r="E970" s="2"/>
      <c r="F970" s="3"/>
      <c r="G970" s="3"/>
      <c r="H970" s="3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3"/>
      <c r="E971" s="2"/>
      <c r="F971" s="3"/>
      <c r="G971" s="3"/>
      <c r="H971" s="3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3"/>
      <c r="E972" s="2"/>
      <c r="F972" s="3"/>
      <c r="G972" s="3"/>
      <c r="H972" s="3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3"/>
      <c r="E973" s="2"/>
      <c r="F973" s="3"/>
      <c r="G973" s="3"/>
      <c r="H973" s="3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3"/>
      <c r="E974" s="2"/>
      <c r="F974" s="3"/>
      <c r="G974" s="3"/>
      <c r="H974" s="3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3"/>
      <c r="E975" s="2"/>
      <c r="F975" s="3"/>
      <c r="G975" s="3"/>
      <c r="H975" s="3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3"/>
      <c r="E976" s="2"/>
      <c r="F976" s="3"/>
      <c r="G976" s="3"/>
      <c r="H976" s="3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3"/>
      <c r="E977" s="2"/>
      <c r="F977" s="3"/>
      <c r="G977" s="3"/>
      <c r="H977" s="3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3"/>
      <c r="E978" s="2"/>
      <c r="F978" s="3"/>
      <c r="G978" s="3"/>
      <c r="H978" s="3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3"/>
      <c r="E979" s="2"/>
      <c r="F979" s="3"/>
      <c r="G979" s="3"/>
      <c r="H979" s="3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3"/>
      <c r="E980" s="2"/>
      <c r="F980" s="3"/>
      <c r="G980" s="3"/>
      <c r="H980" s="3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3"/>
      <c r="E981" s="2"/>
      <c r="F981" s="3"/>
      <c r="G981" s="3"/>
      <c r="H981" s="3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3"/>
      <c r="E982" s="2"/>
      <c r="F982" s="3"/>
      <c r="G982" s="3"/>
      <c r="H982" s="3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3"/>
      <c r="E983" s="2"/>
      <c r="F983" s="3"/>
      <c r="G983" s="3"/>
      <c r="H983" s="3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3"/>
      <c r="E984" s="2"/>
      <c r="F984" s="3"/>
      <c r="G984" s="3"/>
      <c r="H984" s="3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3"/>
      <c r="E985" s="2"/>
      <c r="F985" s="3"/>
      <c r="G985" s="3"/>
      <c r="H985" s="3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3"/>
      <c r="E986" s="2"/>
      <c r="F986" s="3"/>
      <c r="G986" s="3"/>
      <c r="H986" s="3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3"/>
      <c r="E987" s="2"/>
      <c r="F987" s="3"/>
      <c r="G987" s="3"/>
      <c r="H987" s="3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3"/>
      <c r="E988" s="2"/>
      <c r="F988" s="3"/>
      <c r="G988" s="3"/>
      <c r="H988" s="3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3"/>
      <c r="E989" s="2"/>
      <c r="F989" s="3"/>
      <c r="G989" s="3"/>
      <c r="H989" s="3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3"/>
      <c r="E990" s="2"/>
      <c r="F990" s="3"/>
      <c r="G990" s="3"/>
      <c r="H990" s="3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3"/>
      <c r="E991" s="2"/>
      <c r="F991" s="3"/>
      <c r="G991" s="3"/>
      <c r="H991" s="3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3"/>
      <c r="E992" s="2"/>
      <c r="F992" s="3"/>
      <c r="G992" s="3"/>
      <c r="H992" s="3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3"/>
      <c r="E993" s="2"/>
      <c r="F993" s="3"/>
      <c r="G993" s="3"/>
      <c r="H993" s="3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3"/>
      <c r="E994" s="2"/>
      <c r="F994" s="3"/>
      <c r="G994" s="3"/>
      <c r="H994" s="3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3"/>
      <c r="E995" s="2"/>
      <c r="F995" s="3"/>
      <c r="G995" s="3"/>
      <c r="H995" s="3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3"/>
      <c r="E996" s="2"/>
      <c r="F996" s="3"/>
      <c r="G996" s="3"/>
      <c r="H996" s="3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3"/>
      <c r="E997" s="2"/>
      <c r="F997" s="3"/>
      <c r="G997" s="3"/>
      <c r="H997" s="3"/>
      <c r="I997" s="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3"/>
      <c r="E998" s="2"/>
      <c r="F998" s="3"/>
      <c r="G998" s="3"/>
      <c r="H998" s="3"/>
      <c r="I998" s="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3"/>
      <c r="E999" s="2"/>
      <c r="F999" s="3"/>
      <c r="G999" s="3"/>
      <c r="H999" s="3"/>
      <c r="I999" s="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3"/>
      <c r="E1000" s="2"/>
      <c r="F1000" s="3"/>
      <c r="G1000" s="3"/>
      <c r="H1000" s="3"/>
      <c r="I1000" s="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>
      <c r="A1001" s="2"/>
      <c r="B1001" s="2"/>
      <c r="C1001" s="2"/>
      <c r="D1001" s="3"/>
      <c r="E1001" s="2"/>
      <c r="F1001" s="3"/>
      <c r="G1001" s="3"/>
      <c r="H1001" s="3"/>
      <c r="I1001" s="3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>
      <c r="A1002" s="2"/>
      <c r="B1002" s="2"/>
      <c r="C1002" s="2"/>
      <c r="D1002" s="3"/>
      <c r="E1002" s="2"/>
      <c r="F1002" s="3"/>
      <c r="G1002" s="3"/>
      <c r="H1002" s="3"/>
      <c r="I1002" s="3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autoFilter ref="A3:J74" xr:uid="{00000000-0009-0000-0000-000001000000}">
    <sortState xmlns:xlrd2="http://schemas.microsoft.com/office/spreadsheetml/2017/richdata2" ref="A3:J74">
      <sortCondition ref="C3:C74"/>
    </sortState>
  </autoFilter>
  <conditionalFormatting sqref="I4:I74">
    <cfRule type="cellIs" dxfId="4" priority="1" operator="lessThan">
      <formula>0</formula>
    </cfRule>
  </conditionalFormatting>
  <pageMargins left="0.7" right="0.7" top="0.75" bottom="0.75" header="0" footer="0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2"/>
  <sheetViews>
    <sheetView workbookViewId="0">
      <selection activeCell="F34" sqref="F34"/>
    </sheetView>
  </sheetViews>
  <sheetFormatPr defaultColWidth="14.42578125" defaultRowHeight="15" customHeight="1"/>
  <cols>
    <col min="1" max="1" width="27" customWidth="1"/>
    <col min="2" max="2" width="14.7109375" style="106" customWidth="1"/>
    <col min="3" max="3" width="8.85546875" customWidth="1"/>
    <col min="4" max="4" width="10" customWidth="1"/>
    <col min="5" max="5" width="11.140625" customWidth="1"/>
    <col min="6" max="6" width="10.7109375" customWidth="1"/>
    <col min="7" max="7" width="11.28515625" customWidth="1"/>
    <col min="8" max="8" width="13" customWidth="1"/>
    <col min="9" max="9" width="10.7109375" customWidth="1"/>
    <col min="10" max="10" width="35.140625" customWidth="1"/>
    <col min="11" max="26" width="8.85546875" customWidth="1"/>
  </cols>
  <sheetData>
    <row r="1" spans="1:26" ht="31.5">
      <c r="A1" s="1" t="s">
        <v>167</v>
      </c>
      <c r="B1" s="2"/>
      <c r="C1" s="2"/>
      <c r="D1" s="3"/>
      <c r="E1" s="2"/>
      <c r="F1" s="3"/>
      <c r="G1" s="3"/>
      <c r="H1" s="3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5"/>
      <c r="B2" s="5"/>
      <c r="C2" s="5" t="s">
        <v>1</v>
      </c>
      <c r="D2" s="6" t="s">
        <v>2</v>
      </c>
      <c r="E2" s="5" t="s">
        <v>3</v>
      </c>
      <c r="F2" s="6"/>
      <c r="G2" s="6" t="s">
        <v>4</v>
      </c>
      <c r="H2" s="6"/>
      <c r="I2" s="6" t="s">
        <v>5</v>
      </c>
      <c r="J2" s="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5" t="s">
        <v>6</v>
      </c>
      <c r="B3" s="5" t="s">
        <v>7</v>
      </c>
      <c r="C3" s="5" t="s">
        <v>8</v>
      </c>
      <c r="D3" s="6" t="s">
        <v>9</v>
      </c>
      <c r="E3" s="5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5" t="s">
        <v>15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20" t="s">
        <v>168</v>
      </c>
      <c r="B4" s="21">
        <v>37635</v>
      </c>
      <c r="C4" s="9">
        <v>1</v>
      </c>
      <c r="D4" s="10">
        <v>6000</v>
      </c>
      <c r="E4" s="9"/>
      <c r="F4" s="10">
        <f t="shared" ref="F4:F8" si="0">(E4*75)+D4</f>
        <v>6000</v>
      </c>
      <c r="G4" s="10">
        <v>5325</v>
      </c>
      <c r="H4" s="10">
        <f>G4/4</f>
        <v>1331.25</v>
      </c>
      <c r="I4" s="10">
        <f t="shared" ref="I4:I35" si="1">F4+H4-$I$115</f>
        <v>1358.8318181818186</v>
      </c>
      <c r="J4" s="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>
      <c r="A5" s="13" t="s">
        <v>135</v>
      </c>
      <c r="B5" s="16" t="s">
        <v>169</v>
      </c>
      <c r="C5" s="13">
        <v>1</v>
      </c>
      <c r="D5" s="14"/>
      <c r="E5" s="13">
        <v>63</v>
      </c>
      <c r="F5" s="14">
        <f t="shared" si="0"/>
        <v>4725</v>
      </c>
      <c r="G5" s="14"/>
      <c r="H5" s="14">
        <f t="shared" ref="H5:H7" si="2">H4</f>
        <v>1331.25</v>
      </c>
      <c r="I5" s="15">
        <f t="shared" si="1"/>
        <v>83.831818181818562</v>
      </c>
      <c r="J5" s="1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>
      <c r="A6" s="22" t="s">
        <v>170</v>
      </c>
      <c r="B6" s="16" t="s">
        <v>171</v>
      </c>
      <c r="C6" s="13">
        <v>1</v>
      </c>
      <c r="D6" s="14"/>
      <c r="E6" s="13">
        <v>33</v>
      </c>
      <c r="F6" s="14">
        <f t="shared" si="0"/>
        <v>2475</v>
      </c>
      <c r="G6" s="14"/>
      <c r="H6" s="14">
        <f t="shared" si="2"/>
        <v>1331.25</v>
      </c>
      <c r="I6" s="15">
        <f t="shared" si="1"/>
        <v>-2166.1681818181814</v>
      </c>
      <c r="J6" s="1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22" t="s">
        <v>172</v>
      </c>
      <c r="B7" s="16" t="s">
        <v>160</v>
      </c>
      <c r="C7" s="13">
        <v>1</v>
      </c>
      <c r="D7" s="14"/>
      <c r="E7" s="13">
        <v>61</v>
      </c>
      <c r="F7" s="14">
        <f t="shared" si="0"/>
        <v>4575</v>
      </c>
      <c r="G7" s="14"/>
      <c r="H7" s="14">
        <f t="shared" si="2"/>
        <v>1331.25</v>
      </c>
      <c r="I7" s="15">
        <f t="shared" si="1"/>
        <v>-66.168181818181438</v>
      </c>
      <c r="J7" s="1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20" t="s">
        <v>173</v>
      </c>
      <c r="B8" s="21">
        <v>41467</v>
      </c>
      <c r="C8" s="9">
        <v>2</v>
      </c>
      <c r="D8" s="10">
        <v>6000</v>
      </c>
      <c r="E8" s="9"/>
      <c r="F8" s="10">
        <f t="shared" si="0"/>
        <v>6000</v>
      </c>
      <c r="G8" s="10">
        <v>2001</v>
      </c>
      <c r="H8" s="10">
        <f>G8/4</f>
        <v>500.25</v>
      </c>
      <c r="I8" s="10">
        <f t="shared" si="1"/>
        <v>527.83181818181856</v>
      </c>
      <c r="J8" s="9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22" t="s">
        <v>174</v>
      </c>
      <c r="B9" s="16">
        <v>54117</v>
      </c>
      <c r="C9" s="13">
        <v>2</v>
      </c>
      <c r="D9" s="14"/>
      <c r="E9" s="13">
        <v>154</v>
      </c>
      <c r="F9" s="14">
        <f>(E9*150)+D9</f>
        <v>23100</v>
      </c>
      <c r="G9" s="14"/>
      <c r="H9" s="14">
        <f t="shared" ref="H9:H11" si="3">H8</f>
        <v>500.25</v>
      </c>
      <c r="I9" s="15">
        <f t="shared" si="1"/>
        <v>17627.831818181818</v>
      </c>
      <c r="J9" s="1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>
      <c r="A10" s="13" t="s">
        <v>81</v>
      </c>
      <c r="B10" s="16" t="s">
        <v>82</v>
      </c>
      <c r="C10" s="13">
        <v>2</v>
      </c>
      <c r="D10" s="14"/>
      <c r="E10" s="13">
        <v>49</v>
      </c>
      <c r="F10" s="14">
        <f t="shared" ref="F10:F33" si="4">(E10*75)+D10</f>
        <v>3675</v>
      </c>
      <c r="G10" s="14"/>
      <c r="H10" s="14">
        <f t="shared" si="3"/>
        <v>500.25</v>
      </c>
      <c r="I10" s="15">
        <f t="shared" si="1"/>
        <v>-1797.1681818181814</v>
      </c>
      <c r="J10" s="1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>
      <c r="A11" s="22" t="s">
        <v>55</v>
      </c>
      <c r="B11" s="16" t="s">
        <v>156</v>
      </c>
      <c r="C11" s="13">
        <v>2</v>
      </c>
      <c r="D11" s="14"/>
      <c r="E11" s="13">
        <v>28</v>
      </c>
      <c r="F11" s="14">
        <f t="shared" si="4"/>
        <v>2100</v>
      </c>
      <c r="G11" s="14"/>
      <c r="H11" s="14">
        <f t="shared" si="3"/>
        <v>500.25</v>
      </c>
      <c r="I11" s="15">
        <f t="shared" si="1"/>
        <v>-3372.1681818181814</v>
      </c>
      <c r="J11" s="1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>
      <c r="A12" s="20" t="s">
        <v>175</v>
      </c>
      <c r="B12" s="21" t="s">
        <v>176</v>
      </c>
      <c r="C12" s="9">
        <v>3</v>
      </c>
      <c r="D12" s="10">
        <v>10000</v>
      </c>
      <c r="E12" s="9"/>
      <c r="F12" s="10">
        <f t="shared" si="4"/>
        <v>10000</v>
      </c>
      <c r="G12" s="10">
        <v>856</v>
      </c>
      <c r="H12" s="10">
        <f>G12/5</f>
        <v>171.2</v>
      </c>
      <c r="I12" s="10">
        <f t="shared" si="1"/>
        <v>4198.7818181818193</v>
      </c>
      <c r="J12" s="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>
      <c r="A13" s="22" t="s">
        <v>177</v>
      </c>
      <c r="B13" s="16">
        <v>11414</v>
      </c>
      <c r="C13" s="13">
        <v>3</v>
      </c>
      <c r="D13" s="14"/>
      <c r="E13" s="13">
        <v>22</v>
      </c>
      <c r="F13" s="14">
        <f t="shared" si="4"/>
        <v>1650</v>
      </c>
      <c r="G13" s="14"/>
      <c r="H13" s="14">
        <f t="shared" ref="H13:H16" si="5">H12</f>
        <v>171.2</v>
      </c>
      <c r="I13" s="15">
        <f t="shared" si="1"/>
        <v>-4151.2181818181816</v>
      </c>
      <c r="J13" s="1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>
      <c r="A14" s="22" t="s">
        <v>178</v>
      </c>
      <c r="B14" s="16" t="s">
        <v>179</v>
      </c>
      <c r="C14" s="13">
        <v>3</v>
      </c>
      <c r="D14" s="14"/>
      <c r="E14" s="13">
        <v>74</v>
      </c>
      <c r="F14" s="14">
        <f t="shared" si="4"/>
        <v>5550</v>
      </c>
      <c r="G14" s="14"/>
      <c r="H14" s="14">
        <f t="shared" si="5"/>
        <v>171.2</v>
      </c>
      <c r="I14" s="15">
        <f t="shared" si="1"/>
        <v>-251.21818181818162</v>
      </c>
      <c r="J14" s="1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>
      <c r="A15" s="22" t="s">
        <v>95</v>
      </c>
      <c r="B15" s="16" t="s">
        <v>180</v>
      </c>
      <c r="C15" s="13">
        <v>3</v>
      </c>
      <c r="D15" s="14"/>
      <c r="E15" s="13">
        <v>194</v>
      </c>
      <c r="F15" s="14">
        <f t="shared" si="4"/>
        <v>14550</v>
      </c>
      <c r="G15" s="14"/>
      <c r="H15" s="14">
        <f t="shared" si="5"/>
        <v>171.2</v>
      </c>
      <c r="I15" s="15">
        <f t="shared" si="1"/>
        <v>8748.7818181818184</v>
      </c>
      <c r="J15" s="1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>
      <c r="A16" s="22" t="s">
        <v>181</v>
      </c>
      <c r="B16" s="16" t="s">
        <v>102</v>
      </c>
      <c r="C16" s="13">
        <v>3</v>
      </c>
      <c r="D16" s="14"/>
      <c r="E16" s="13">
        <v>74</v>
      </c>
      <c r="F16" s="14">
        <f t="shared" si="4"/>
        <v>5550</v>
      </c>
      <c r="G16" s="14"/>
      <c r="H16" s="14">
        <f t="shared" si="5"/>
        <v>171.2</v>
      </c>
      <c r="I16" s="15">
        <f t="shared" si="1"/>
        <v>-251.21818181818162</v>
      </c>
      <c r="J16" s="13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>
      <c r="A17" s="20" t="s">
        <v>182</v>
      </c>
      <c r="B17" s="21">
        <v>38254</v>
      </c>
      <c r="C17" s="9">
        <v>4</v>
      </c>
      <c r="D17" s="10">
        <v>6000</v>
      </c>
      <c r="E17" s="9"/>
      <c r="F17" s="10">
        <f t="shared" si="4"/>
        <v>6000</v>
      </c>
      <c r="G17" s="10">
        <v>1566</v>
      </c>
      <c r="H17" s="10">
        <f>G17/4</f>
        <v>391.5</v>
      </c>
      <c r="I17" s="10">
        <f t="shared" si="1"/>
        <v>419.08181818181856</v>
      </c>
      <c r="J17" s="9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>
      <c r="A18" s="13" t="s">
        <v>183</v>
      </c>
      <c r="B18" s="16">
        <v>40068</v>
      </c>
      <c r="C18" s="13">
        <v>4</v>
      </c>
      <c r="D18" s="14"/>
      <c r="E18" s="13">
        <v>37</v>
      </c>
      <c r="F18" s="14">
        <f t="shared" si="4"/>
        <v>2775</v>
      </c>
      <c r="G18" s="14"/>
      <c r="H18" s="14">
        <f t="shared" ref="H18:H20" si="6">H17</f>
        <v>391.5</v>
      </c>
      <c r="I18" s="15">
        <f t="shared" si="1"/>
        <v>-2805.9181818181814</v>
      </c>
      <c r="J18" s="17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>
      <c r="A19" s="22" t="s">
        <v>142</v>
      </c>
      <c r="B19" s="16" t="s">
        <v>143</v>
      </c>
      <c r="C19" s="13">
        <v>4</v>
      </c>
      <c r="D19" s="14"/>
      <c r="E19" s="13">
        <v>65</v>
      </c>
      <c r="F19" s="14">
        <f t="shared" si="4"/>
        <v>4875</v>
      </c>
      <c r="G19" s="14"/>
      <c r="H19" s="14">
        <f t="shared" si="6"/>
        <v>391.5</v>
      </c>
      <c r="I19" s="15">
        <f t="shared" si="1"/>
        <v>-705.91818181818144</v>
      </c>
      <c r="J19" s="1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22" t="s">
        <v>184</v>
      </c>
      <c r="B20" s="16" t="s">
        <v>30</v>
      </c>
      <c r="C20" s="13">
        <v>4</v>
      </c>
      <c r="D20" s="14"/>
      <c r="E20" s="13">
        <v>49</v>
      </c>
      <c r="F20" s="14">
        <f t="shared" si="4"/>
        <v>3675</v>
      </c>
      <c r="G20" s="14"/>
      <c r="H20" s="14">
        <f t="shared" si="6"/>
        <v>391.5</v>
      </c>
      <c r="I20" s="15">
        <f t="shared" si="1"/>
        <v>-1905.9181818181814</v>
      </c>
      <c r="J20" s="13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>
      <c r="A21" s="20" t="s">
        <v>185</v>
      </c>
      <c r="B21" s="21">
        <v>4420</v>
      </c>
      <c r="C21" s="9">
        <v>5</v>
      </c>
      <c r="D21" s="10">
        <v>10000</v>
      </c>
      <c r="E21" s="9"/>
      <c r="F21" s="10">
        <f t="shared" si="4"/>
        <v>10000</v>
      </c>
      <c r="G21" s="10">
        <v>3238</v>
      </c>
      <c r="H21" s="10">
        <f>G21/5</f>
        <v>647.6</v>
      </c>
      <c r="I21" s="10">
        <f t="shared" si="1"/>
        <v>4675.1818181818189</v>
      </c>
      <c r="J21" s="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2" t="s">
        <v>114</v>
      </c>
      <c r="B22" s="16">
        <v>11382</v>
      </c>
      <c r="C22" s="13">
        <v>5</v>
      </c>
      <c r="D22" s="14"/>
      <c r="E22" s="13">
        <v>42</v>
      </c>
      <c r="F22" s="14">
        <f t="shared" si="4"/>
        <v>3150</v>
      </c>
      <c r="G22" s="14"/>
      <c r="H22" s="14">
        <f t="shared" ref="H22:H25" si="7">H21</f>
        <v>647.6</v>
      </c>
      <c r="I22" s="15">
        <f t="shared" si="1"/>
        <v>-2174.8181818181815</v>
      </c>
      <c r="J22" s="1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2" t="s">
        <v>186</v>
      </c>
      <c r="B23" s="16" t="s">
        <v>70</v>
      </c>
      <c r="C23" s="13">
        <v>5</v>
      </c>
      <c r="D23" s="14"/>
      <c r="E23" s="13">
        <v>48</v>
      </c>
      <c r="F23" s="14">
        <f t="shared" si="4"/>
        <v>3600</v>
      </c>
      <c r="G23" s="14"/>
      <c r="H23" s="14">
        <f t="shared" si="7"/>
        <v>647.6</v>
      </c>
      <c r="I23" s="15">
        <f t="shared" si="1"/>
        <v>-1724.8181818181811</v>
      </c>
      <c r="J23" s="13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>
      <c r="A24" s="22" t="s">
        <v>187</v>
      </c>
      <c r="B24" s="16" t="s">
        <v>107</v>
      </c>
      <c r="C24" s="13">
        <v>5</v>
      </c>
      <c r="D24" s="14"/>
      <c r="E24" s="13">
        <v>40</v>
      </c>
      <c r="F24" s="14">
        <f t="shared" si="4"/>
        <v>3000</v>
      </c>
      <c r="G24" s="14"/>
      <c r="H24" s="14">
        <f t="shared" si="7"/>
        <v>647.6</v>
      </c>
      <c r="I24" s="15">
        <f t="shared" si="1"/>
        <v>-2324.8181818181815</v>
      </c>
      <c r="J24" s="13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>
      <c r="A25" s="22" t="s">
        <v>34</v>
      </c>
      <c r="B25" s="16">
        <v>1382</v>
      </c>
      <c r="C25" s="13">
        <v>5</v>
      </c>
      <c r="D25" s="14"/>
      <c r="E25" s="13">
        <v>44</v>
      </c>
      <c r="F25" s="14">
        <f t="shared" si="4"/>
        <v>3300</v>
      </c>
      <c r="G25" s="14"/>
      <c r="H25" s="14">
        <f t="shared" si="7"/>
        <v>647.6</v>
      </c>
      <c r="I25" s="15">
        <f t="shared" si="1"/>
        <v>-2024.8181818181815</v>
      </c>
      <c r="J25" s="1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>
      <c r="A26" s="20" t="s">
        <v>108</v>
      </c>
      <c r="B26" s="21" t="s">
        <v>109</v>
      </c>
      <c r="C26" s="9">
        <v>6</v>
      </c>
      <c r="D26" s="10">
        <v>10000</v>
      </c>
      <c r="E26" s="9"/>
      <c r="F26" s="10">
        <f t="shared" si="4"/>
        <v>10000</v>
      </c>
      <c r="G26" s="10">
        <v>2868</v>
      </c>
      <c r="H26" s="10">
        <f>G26/5</f>
        <v>573.6</v>
      </c>
      <c r="I26" s="10">
        <f t="shared" si="1"/>
        <v>4601.1818181818189</v>
      </c>
      <c r="J26" s="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>
      <c r="A27" s="13" t="s">
        <v>58</v>
      </c>
      <c r="B27" s="16">
        <v>28899</v>
      </c>
      <c r="C27" s="13">
        <v>6</v>
      </c>
      <c r="D27" s="14"/>
      <c r="E27" s="13">
        <v>89</v>
      </c>
      <c r="F27" s="14">
        <f t="shared" si="4"/>
        <v>6675</v>
      </c>
      <c r="G27" s="14"/>
      <c r="H27" s="14">
        <f t="shared" ref="H27:H30" si="8">H26</f>
        <v>573.6</v>
      </c>
      <c r="I27" s="15">
        <f t="shared" si="1"/>
        <v>1276.1818181818189</v>
      </c>
      <c r="J27" s="17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>
      <c r="A28" s="13" t="s">
        <v>188</v>
      </c>
      <c r="B28" s="16" t="s">
        <v>189</v>
      </c>
      <c r="C28" s="13">
        <v>6</v>
      </c>
      <c r="D28" s="14"/>
      <c r="E28" s="13">
        <v>82</v>
      </c>
      <c r="F28" s="14">
        <f t="shared" si="4"/>
        <v>6150</v>
      </c>
      <c r="G28" s="14"/>
      <c r="H28" s="14">
        <f t="shared" si="8"/>
        <v>573.6</v>
      </c>
      <c r="I28" s="15">
        <f t="shared" si="1"/>
        <v>751.18181818181893</v>
      </c>
      <c r="J28" s="1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>
      <c r="A29" s="11" t="s">
        <v>190</v>
      </c>
      <c r="B29" s="16" t="s">
        <v>191</v>
      </c>
      <c r="C29" s="13">
        <v>6</v>
      </c>
      <c r="D29" s="14"/>
      <c r="E29" s="13">
        <v>26</v>
      </c>
      <c r="F29" s="14">
        <f t="shared" si="4"/>
        <v>1950</v>
      </c>
      <c r="G29" s="14"/>
      <c r="H29" s="14">
        <f t="shared" si="8"/>
        <v>573.6</v>
      </c>
      <c r="I29" s="15">
        <f t="shared" si="1"/>
        <v>-3448.8181818181815</v>
      </c>
      <c r="J29" s="1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>
      <c r="A30" s="22" t="s">
        <v>192</v>
      </c>
      <c r="B30" s="16">
        <v>11560</v>
      </c>
      <c r="C30" s="13">
        <v>6</v>
      </c>
      <c r="D30" s="14"/>
      <c r="E30" s="13">
        <v>10</v>
      </c>
      <c r="F30" s="14">
        <f t="shared" si="4"/>
        <v>750</v>
      </c>
      <c r="G30" s="14"/>
      <c r="H30" s="14">
        <f t="shared" si="8"/>
        <v>573.6</v>
      </c>
      <c r="I30" s="15">
        <f t="shared" si="1"/>
        <v>-4648.818181818182</v>
      </c>
      <c r="J30" s="13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>
      <c r="A31" s="9" t="s">
        <v>193</v>
      </c>
      <c r="B31" s="21" t="s">
        <v>194</v>
      </c>
      <c r="C31" s="9">
        <v>7</v>
      </c>
      <c r="D31" s="10">
        <v>6000</v>
      </c>
      <c r="E31" s="9"/>
      <c r="F31" s="10">
        <f t="shared" si="4"/>
        <v>6000</v>
      </c>
      <c r="G31" s="10">
        <v>3043</v>
      </c>
      <c r="H31" s="10">
        <f>G31/4</f>
        <v>760.75</v>
      </c>
      <c r="I31" s="10">
        <f t="shared" si="1"/>
        <v>788.33181818181856</v>
      </c>
      <c r="J31" s="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>
      <c r="A32" s="22" t="s">
        <v>76</v>
      </c>
      <c r="B32" s="16" t="s">
        <v>77</v>
      </c>
      <c r="C32" s="13">
        <v>7</v>
      </c>
      <c r="D32" s="14"/>
      <c r="E32" s="13">
        <v>243</v>
      </c>
      <c r="F32" s="14">
        <f>(E32*150)+D32</f>
        <v>36450</v>
      </c>
      <c r="G32" s="14"/>
      <c r="H32" s="14">
        <f t="shared" ref="H32:H34" si="9">H31</f>
        <v>760.75</v>
      </c>
      <c r="I32" s="15">
        <f t="shared" si="1"/>
        <v>31238.331818181818</v>
      </c>
      <c r="J32" s="13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>
      <c r="A33" s="13" t="s">
        <v>195</v>
      </c>
      <c r="B33" s="16">
        <v>2767</v>
      </c>
      <c r="C33" s="13">
        <v>7</v>
      </c>
      <c r="D33" s="14"/>
      <c r="E33" s="13">
        <v>248</v>
      </c>
      <c r="F33" s="14">
        <f t="shared" si="4"/>
        <v>18600</v>
      </c>
      <c r="G33" s="14"/>
      <c r="H33" s="14">
        <f t="shared" si="9"/>
        <v>760.75</v>
      </c>
      <c r="I33" s="15">
        <f t="shared" si="1"/>
        <v>13388.331818181818</v>
      </c>
      <c r="J33" s="17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>
      <c r="A34" s="22" t="s">
        <v>96</v>
      </c>
      <c r="B34" s="16" t="s">
        <v>196</v>
      </c>
      <c r="C34" s="13">
        <v>7</v>
      </c>
      <c r="D34" s="14"/>
      <c r="E34" s="13">
        <v>248</v>
      </c>
      <c r="F34" s="14">
        <f>(E34*150)+D34</f>
        <v>37200</v>
      </c>
      <c r="G34" s="14"/>
      <c r="H34" s="14">
        <f t="shared" si="9"/>
        <v>760.75</v>
      </c>
      <c r="I34" s="15">
        <f t="shared" si="1"/>
        <v>31988.331818181818</v>
      </c>
      <c r="J34" s="1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>
      <c r="A35" s="20" t="s">
        <v>31</v>
      </c>
      <c r="B35" s="21">
        <v>2167</v>
      </c>
      <c r="C35" s="9">
        <v>8</v>
      </c>
      <c r="D35" s="10">
        <v>10000</v>
      </c>
      <c r="E35" s="9"/>
      <c r="F35" s="10">
        <f t="shared" ref="F35:F74" si="10">(E35*75)+D35</f>
        <v>10000</v>
      </c>
      <c r="G35" s="10">
        <v>1346</v>
      </c>
      <c r="H35" s="10">
        <f>G35/5</f>
        <v>269.2</v>
      </c>
      <c r="I35" s="10">
        <f t="shared" si="1"/>
        <v>4296.7818181818193</v>
      </c>
      <c r="J35" s="9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>
      <c r="A36" s="22" t="s">
        <v>128</v>
      </c>
      <c r="B36" s="16" t="s">
        <v>197</v>
      </c>
      <c r="C36" s="13">
        <v>8</v>
      </c>
      <c r="D36" s="14"/>
      <c r="E36" s="13">
        <v>35</v>
      </c>
      <c r="F36" s="14">
        <f t="shared" si="10"/>
        <v>2625</v>
      </c>
      <c r="G36" s="14"/>
      <c r="H36" s="14">
        <f t="shared" ref="H36:H39" si="11">H35</f>
        <v>269.2</v>
      </c>
      <c r="I36" s="15">
        <f t="shared" ref="I36:I67" si="12">F36+H36-$I$115</f>
        <v>-3078.2181818181816</v>
      </c>
      <c r="J36" s="17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>
      <c r="A37" s="22" t="s">
        <v>198</v>
      </c>
      <c r="B37" s="16" t="s">
        <v>199</v>
      </c>
      <c r="C37" s="13">
        <v>8</v>
      </c>
      <c r="D37" s="14"/>
      <c r="E37" s="13">
        <v>68</v>
      </c>
      <c r="F37" s="14">
        <f t="shared" si="10"/>
        <v>5100</v>
      </c>
      <c r="G37" s="14"/>
      <c r="H37" s="14">
        <f t="shared" si="11"/>
        <v>269.2</v>
      </c>
      <c r="I37" s="15">
        <f t="shared" si="12"/>
        <v>-603.21818181818162</v>
      </c>
      <c r="J37" s="29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>
      <c r="A38" s="22" t="s">
        <v>38</v>
      </c>
      <c r="B38" s="16" t="s">
        <v>39</v>
      </c>
      <c r="C38" s="13">
        <v>8</v>
      </c>
      <c r="D38" s="14"/>
      <c r="E38" s="13">
        <v>70</v>
      </c>
      <c r="F38" s="14">
        <f t="shared" si="10"/>
        <v>5250</v>
      </c>
      <c r="G38" s="14"/>
      <c r="H38" s="14">
        <f t="shared" si="11"/>
        <v>269.2</v>
      </c>
      <c r="I38" s="15">
        <f t="shared" si="12"/>
        <v>-453.21818181818162</v>
      </c>
      <c r="J38" s="1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>
      <c r="A39" s="22" t="s">
        <v>200</v>
      </c>
      <c r="B39" s="16" t="s">
        <v>45</v>
      </c>
      <c r="C39" s="13">
        <v>8</v>
      </c>
      <c r="D39" s="14"/>
      <c r="E39" s="13">
        <v>37</v>
      </c>
      <c r="F39" s="14">
        <f t="shared" si="10"/>
        <v>2775</v>
      </c>
      <c r="G39" s="14"/>
      <c r="H39" s="14">
        <f t="shared" si="11"/>
        <v>269.2</v>
      </c>
      <c r="I39" s="15">
        <f t="shared" si="12"/>
        <v>-2928.2181818181816</v>
      </c>
      <c r="J39" s="17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>
      <c r="A40" s="20" t="s">
        <v>201</v>
      </c>
      <c r="B40" s="21" t="s">
        <v>202</v>
      </c>
      <c r="C40" s="9">
        <v>9</v>
      </c>
      <c r="D40" s="10">
        <v>6000</v>
      </c>
      <c r="E40" s="9"/>
      <c r="F40" s="10">
        <f t="shared" si="10"/>
        <v>6000</v>
      </c>
      <c r="G40" s="10">
        <v>2386</v>
      </c>
      <c r="H40" s="10">
        <f>G40/4</f>
        <v>596.5</v>
      </c>
      <c r="I40" s="10">
        <f t="shared" si="12"/>
        <v>624.08181818181856</v>
      </c>
      <c r="J40" s="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>
      <c r="A41" s="22" t="s">
        <v>203</v>
      </c>
      <c r="B41" s="16">
        <v>11306</v>
      </c>
      <c r="C41" s="13">
        <v>9</v>
      </c>
      <c r="D41" s="14"/>
      <c r="E41" s="13">
        <v>62</v>
      </c>
      <c r="F41" s="14">
        <f t="shared" si="10"/>
        <v>4650</v>
      </c>
      <c r="G41" s="14"/>
      <c r="H41" s="14">
        <f t="shared" ref="H41" si="13">H40</f>
        <v>596.5</v>
      </c>
      <c r="I41" s="15">
        <f t="shared" si="12"/>
        <v>-725.91818181818144</v>
      </c>
      <c r="J41" s="1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>
      <c r="A42" s="13" t="s">
        <v>205</v>
      </c>
      <c r="B42" s="16">
        <v>31064</v>
      </c>
      <c r="C42" s="13">
        <v>9</v>
      </c>
      <c r="D42" s="14"/>
      <c r="E42" s="13">
        <v>51</v>
      </c>
      <c r="F42" s="14">
        <f>(E42*75)+D42</f>
        <v>3825</v>
      </c>
      <c r="G42" s="14"/>
      <c r="H42" s="14">
        <f>H44</f>
        <v>0</v>
      </c>
      <c r="I42" s="15">
        <f t="shared" si="12"/>
        <v>-2147.4181818181814</v>
      </c>
      <c r="J42" s="1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>
      <c r="A43" s="13" t="s">
        <v>231</v>
      </c>
      <c r="B43" s="16">
        <v>31064</v>
      </c>
      <c r="C43" s="13">
        <v>9</v>
      </c>
      <c r="D43" s="14"/>
      <c r="E43" s="13">
        <v>56</v>
      </c>
      <c r="F43" s="14">
        <f>(E43*75)+D43</f>
        <v>4200</v>
      </c>
      <c r="G43" s="14"/>
      <c r="H43" s="14">
        <f>H45</f>
        <v>443</v>
      </c>
      <c r="I43" s="15">
        <f t="shared" si="12"/>
        <v>-1329.4181818181814</v>
      </c>
      <c r="J43" s="1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>
      <c r="A44" s="108" t="s">
        <v>204</v>
      </c>
      <c r="B44" s="107">
        <v>11222</v>
      </c>
      <c r="C44" s="19">
        <v>9</v>
      </c>
      <c r="D44" s="18"/>
      <c r="E44" s="19">
        <v>0</v>
      </c>
      <c r="F44" s="18">
        <f>(E44*75)+D44</f>
        <v>0</v>
      </c>
      <c r="G44" s="18"/>
      <c r="H44" s="18">
        <v>0</v>
      </c>
      <c r="I44" s="109">
        <f t="shared" si="12"/>
        <v>-5972.4181818181814</v>
      </c>
      <c r="J44" s="19" t="s">
        <v>385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customHeight="1">
      <c r="A45" s="20" t="s">
        <v>40</v>
      </c>
      <c r="B45" s="21" t="s">
        <v>130</v>
      </c>
      <c r="C45" s="9">
        <v>10</v>
      </c>
      <c r="D45" s="10">
        <v>10000</v>
      </c>
      <c r="E45" s="9"/>
      <c r="F45" s="10">
        <f t="shared" si="10"/>
        <v>10000</v>
      </c>
      <c r="G45" s="10">
        <v>2215</v>
      </c>
      <c r="H45" s="10">
        <f>G45/5</f>
        <v>443</v>
      </c>
      <c r="I45" s="10">
        <f t="shared" si="12"/>
        <v>4470.5818181818186</v>
      </c>
      <c r="J45" s="9"/>
      <c r="K45" s="2"/>
      <c r="V45" s="2"/>
      <c r="W45" s="2"/>
      <c r="X45" s="2"/>
      <c r="Y45" s="2"/>
      <c r="Z45" s="2"/>
    </row>
    <row r="46" spans="1:26" ht="15" customHeight="1">
      <c r="A46" s="22" t="s">
        <v>206</v>
      </c>
      <c r="B46" s="16" t="s">
        <v>79</v>
      </c>
      <c r="C46" s="13">
        <v>10</v>
      </c>
      <c r="D46" s="14"/>
      <c r="E46" s="13">
        <v>23</v>
      </c>
      <c r="F46" s="14">
        <f t="shared" si="10"/>
        <v>1725</v>
      </c>
      <c r="G46" s="14"/>
      <c r="H46" s="14">
        <f t="shared" ref="H46:H49" si="14">H45</f>
        <v>443</v>
      </c>
      <c r="I46" s="15">
        <f t="shared" si="12"/>
        <v>-3804.4181818181814</v>
      </c>
      <c r="J46" s="1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customHeight="1">
      <c r="A47" s="22" t="s">
        <v>207</v>
      </c>
      <c r="B47" s="16" t="s">
        <v>129</v>
      </c>
      <c r="C47" s="13">
        <v>10</v>
      </c>
      <c r="D47" s="14"/>
      <c r="E47" s="13">
        <v>50</v>
      </c>
      <c r="F47" s="14">
        <f t="shared" si="10"/>
        <v>3750</v>
      </c>
      <c r="G47" s="14"/>
      <c r="H47" s="14">
        <f t="shared" si="14"/>
        <v>443</v>
      </c>
      <c r="I47" s="15">
        <f t="shared" si="12"/>
        <v>-1779.4181818181814</v>
      </c>
      <c r="J47" s="1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customHeight="1">
      <c r="A48" s="22" t="s">
        <v>158</v>
      </c>
      <c r="B48" s="16" t="s">
        <v>208</v>
      </c>
      <c r="C48" s="13">
        <v>10</v>
      </c>
      <c r="D48" s="14"/>
      <c r="E48" s="13">
        <v>76</v>
      </c>
      <c r="F48" s="14">
        <f t="shared" si="10"/>
        <v>5700</v>
      </c>
      <c r="G48" s="14"/>
      <c r="H48" s="14">
        <f t="shared" si="14"/>
        <v>443</v>
      </c>
      <c r="I48" s="15">
        <f t="shared" si="12"/>
        <v>170.58181818181856</v>
      </c>
      <c r="J48" s="17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customHeight="1">
      <c r="A49" s="22" t="s">
        <v>46</v>
      </c>
      <c r="B49" s="16" t="s">
        <v>47</v>
      </c>
      <c r="C49" s="13">
        <v>10</v>
      </c>
      <c r="D49" s="14"/>
      <c r="E49" s="13">
        <v>8</v>
      </c>
      <c r="F49" s="14">
        <f t="shared" si="10"/>
        <v>600</v>
      </c>
      <c r="G49" s="14"/>
      <c r="H49" s="14">
        <f t="shared" si="14"/>
        <v>443</v>
      </c>
      <c r="I49" s="15">
        <f t="shared" si="12"/>
        <v>-4929.4181818181814</v>
      </c>
      <c r="J49" s="17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customHeight="1">
      <c r="A50" s="20" t="s">
        <v>147</v>
      </c>
      <c r="B50" s="21">
        <v>23451</v>
      </c>
      <c r="C50" s="9">
        <v>11</v>
      </c>
      <c r="D50" s="10">
        <v>10000</v>
      </c>
      <c r="E50" s="9"/>
      <c r="F50" s="10">
        <f t="shared" si="10"/>
        <v>10000</v>
      </c>
      <c r="G50" s="10">
        <v>1725</v>
      </c>
      <c r="H50" s="10">
        <f>G50/5</f>
        <v>345</v>
      </c>
      <c r="I50" s="10">
        <f t="shared" si="12"/>
        <v>4372.5818181818186</v>
      </c>
      <c r="J50" s="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 customHeight="1">
      <c r="A51" s="22" t="s">
        <v>209</v>
      </c>
      <c r="B51" s="16" t="s">
        <v>138</v>
      </c>
      <c r="C51" s="13">
        <v>11</v>
      </c>
      <c r="D51" s="14"/>
      <c r="E51" s="13">
        <v>10</v>
      </c>
      <c r="F51" s="14">
        <f t="shared" si="10"/>
        <v>750</v>
      </c>
      <c r="G51" s="14"/>
      <c r="H51" s="14">
        <f t="shared" ref="H51:H54" si="15">H50</f>
        <v>345</v>
      </c>
      <c r="I51" s="15">
        <f t="shared" si="12"/>
        <v>-4877.4181818181814</v>
      </c>
      <c r="J51" s="1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customHeight="1">
      <c r="A52" s="22" t="s">
        <v>210</v>
      </c>
      <c r="B52" s="16" t="s">
        <v>211</v>
      </c>
      <c r="C52" s="13">
        <v>11</v>
      </c>
      <c r="D52" s="14"/>
      <c r="E52" s="13">
        <v>28</v>
      </c>
      <c r="F52" s="14">
        <f t="shared" si="10"/>
        <v>2100</v>
      </c>
      <c r="G52" s="14"/>
      <c r="H52" s="14">
        <f t="shared" si="15"/>
        <v>345</v>
      </c>
      <c r="I52" s="15">
        <f t="shared" si="12"/>
        <v>-3527.4181818181814</v>
      </c>
      <c r="J52" s="1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 customHeight="1">
      <c r="A53" s="16" t="s">
        <v>212</v>
      </c>
      <c r="B53" s="16" t="s">
        <v>122</v>
      </c>
      <c r="C53" s="13">
        <v>11</v>
      </c>
      <c r="D53" s="14"/>
      <c r="E53" s="13">
        <v>58</v>
      </c>
      <c r="F53" s="14">
        <f t="shared" si="10"/>
        <v>4350</v>
      </c>
      <c r="G53" s="14"/>
      <c r="H53" s="14">
        <f t="shared" si="15"/>
        <v>345</v>
      </c>
      <c r="I53" s="15">
        <f t="shared" si="12"/>
        <v>-1277.4181818181814</v>
      </c>
      <c r="J53" s="1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customHeight="1">
      <c r="A54" s="22" t="s">
        <v>213</v>
      </c>
      <c r="B54" s="16" t="s">
        <v>123</v>
      </c>
      <c r="C54" s="13">
        <v>11</v>
      </c>
      <c r="D54" s="14"/>
      <c r="E54" s="13">
        <v>67</v>
      </c>
      <c r="F54" s="14">
        <f t="shared" si="10"/>
        <v>5025</v>
      </c>
      <c r="G54" s="14"/>
      <c r="H54" s="14">
        <f t="shared" si="15"/>
        <v>345</v>
      </c>
      <c r="I54" s="15">
        <f t="shared" si="12"/>
        <v>-602.41818181818144</v>
      </c>
      <c r="J54" s="1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>
      <c r="A55" s="20" t="s">
        <v>49</v>
      </c>
      <c r="B55" s="21" t="s">
        <v>214</v>
      </c>
      <c r="C55" s="9">
        <v>12</v>
      </c>
      <c r="D55" s="10">
        <v>6000</v>
      </c>
      <c r="E55" s="9"/>
      <c r="F55" s="10">
        <f t="shared" si="10"/>
        <v>6000</v>
      </c>
      <c r="G55" s="10">
        <v>920</v>
      </c>
      <c r="H55" s="10">
        <f>G55/4</f>
        <v>230</v>
      </c>
      <c r="I55" s="10">
        <f t="shared" si="12"/>
        <v>257.58181818181856</v>
      </c>
      <c r="J55" s="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customHeight="1">
      <c r="A56" s="22" t="s">
        <v>125</v>
      </c>
      <c r="B56" s="16" t="s">
        <v>126</v>
      </c>
      <c r="C56" s="13">
        <v>12</v>
      </c>
      <c r="D56" s="14"/>
      <c r="E56" s="13">
        <v>28</v>
      </c>
      <c r="F56" s="14">
        <f t="shared" si="10"/>
        <v>2100</v>
      </c>
      <c r="G56" s="14"/>
      <c r="H56" s="14">
        <f t="shared" ref="H56:H58" si="16">H55</f>
        <v>230</v>
      </c>
      <c r="I56" s="15">
        <f t="shared" si="12"/>
        <v>-3642.4181818181814</v>
      </c>
      <c r="J56" s="17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customHeight="1">
      <c r="A57" s="22" t="s">
        <v>119</v>
      </c>
      <c r="B57" s="16" t="s">
        <v>120</v>
      </c>
      <c r="C57" s="13">
        <v>12</v>
      </c>
      <c r="D57" s="14"/>
      <c r="E57" s="13">
        <v>25</v>
      </c>
      <c r="F57" s="14">
        <f t="shared" si="10"/>
        <v>1875</v>
      </c>
      <c r="G57" s="14"/>
      <c r="H57" s="14">
        <f t="shared" si="16"/>
        <v>230</v>
      </c>
      <c r="I57" s="15">
        <f t="shared" si="12"/>
        <v>-3867.4181818181814</v>
      </c>
      <c r="J57" s="1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customHeight="1">
      <c r="A58" s="22" t="s">
        <v>153</v>
      </c>
      <c r="B58" s="16" t="s">
        <v>154</v>
      </c>
      <c r="C58" s="13">
        <v>12</v>
      </c>
      <c r="D58" s="14"/>
      <c r="E58" s="13">
        <v>43</v>
      </c>
      <c r="F58" s="14">
        <f t="shared" si="10"/>
        <v>3225</v>
      </c>
      <c r="G58" s="14"/>
      <c r="H58" s="14">
        <f t="shared" si="16"/>
        <v>230</v>
      </c>
      <c r="I58" s="15">
        <f t="shared" si="12"/>
        <v>-2517.4181818181814</v>
      </c>
      <c r="J58" s="1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customHeight="1">
      <c r="A59" s="108" t="s">
        <v>386</v>
      </c>
      <c r="B59" s="107">
        <v>11508</v>
      </c>
      <c r="C59" s="19">
        <v>12</v>
      </c>
      <c r="D59" s="18"/>
      <c r="E59" s="19"/>
      <c r="F59" s="18">
        <v>0</v>
      </c>
      <c r="G59" s="18"/>
      <c r="H59" s="18">
        <v>0</v>
      </c>
      <c r="I59" s="109">
        <f t="shared" si="12"/>
        <v>-5972.4181818181814</v>
      </c>
      <c r="J59" s="19" t="s">
        <v>385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customHeight="1">
      <c r="A60" s="20" t="s">
        <v>215</v>
      </c>
      <c r="B60" s="21">
        <v>31719</v>
      </c>
      <c r="C60" s="9">
        <v>13</v>
      </c>
      <c r="D60" s="10">
        <v>10000</v>
      </c>
      <c r="E60" s="9"/>
      <c r="F60" s="10">
        <f t="shared" si="10"/>
        <v>10000</v>
      </c>
      <c r="G60" s="10">
        <v>1717</v>
      </c>
      <c r="H60" s="10">
        <f>G60/5</f>
        <v>343.4</v>
      </c>
      <c r="I60" s="10">
        <f t="shared" si="12"/>
        <v>4370.9818181818182</v>
      </c>
      <c r="J60" s="9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 customHeight="1">
      <c r="A61" s="22" t="s">
        <v>216</v>
      </c>
      <c r="B61" s="16" t="s">
        <v>122</v>
      </c>
      <c r="C61" s="13">
        <v>13</v>
      </c>
      <c r="D61" s="14"/>
      <c r="E61" s="13">
        <v>66</v>
      </c>
      <c r="F61" s="14">
        <f t="shared" si="10"/>
        <v>4950</v>
      </c>
      <c r="G61" s="14"/>
      <c r="H61" s="14">
        <f t="shared" ref="H61:H64" si="17">H60</f>
        <v>343.4</v>
      </c>
      <c r="I61" s="15">
        <f t="shared" si="12"/>
        <v>-679.0181818181818</v>
      </c>
      <c r="J61" s="1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 customHeight="1">
      <c r="A62" s="22" t="s">
        <v>217</v>
      </c>
      <c r="B62" s="16" t="s">
        <v>218</v>
      </c>
      <c r="C62" s="13">
        <v>13</v>
      </c>
      <c r="D62" s="14"/>
      <c r="E62" s="13">
        <v>27</v>
      </c>
      <c r="F62" s="14">
        <f t="shared" si="10"/>
        <v>2025</v>
      </c>
      <c r="G62" s="14"/>
      <c r="H62" s="14">
        <f t="shared" si="17"/>
        <v>343.4</v>
      </c>
      <c r="I62" s="15">
        <f t="shared" si="12"/>
        <v>-3604.0181818181813</v>
      </c>
      <c r="J62" s="1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 customHeight="1">
      <c r="A63" s="22" t="s">
        <v>219</v>
      </c>
      <c r="B63" s="16" t="s">
        <v>123</v>
      </c>
      <c r="C63" s="13">
        <v>13</v>
      </c>
      <c r="D63" s="14"/>
      <c r="E63" s="13">
        <v>65</v>
      </c>
      <c r="F63" s="14">
        <f t="shared" si="10"/>
        <v>4875</v>
      </c>
      <c r="G63" s="14"/>
      <c r="H63" s="14">
        <f t="shared" si="17"/>
        <v>343.4</v>
      </c>
      <c r="I63" s="15">
        <f t="shared" si="12"/>
        <v>-754.0181818181818</v>
      </c>
      <c r="J63" s="1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 customHeight="1">
      <c r="A64" s="22" t="s">
        <v>133</v>
      </c>
      <c r="B64" s="16">
        <v>11353</v>
      </c>
      <c r="C64" s="13">
        <v>13</v>
      </c>
      <c r="D64" s="14"/>
      <c r="E64" s="13">
        <v>10</v>
      </c>
      <c r="F64" s="14">
        <f t="shared" si="10"/>
        <v>750</v>
      </c>
      <c r="G64" s="14"/>
      <c r="H64" s="14">
        <f t="shared" si="17"/>
        <v>343.4</v>
      </c>
      <c r="I64" s="15">
        <f t="shared" si="12"/>
        <v>-4879.0181818181809</v>
      </c>
      <c r="J64" s="17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 customHeight="1">
      <c r="A65" s="20" t="s">
        <v>220</v>
      </c>
      <c r="B65" s="21" t="s">
        <v>19</v>
      </c>
      <c r="C65" s="9">
        <v>14</v>
      </c>
      <c r="D65" s="10">
        <v>10000</v>
      </c>
      <c r="E65" s="9"/>
      <c r="F65" s="10">
        <f t="shared" si="10"/>
        <v>10000</v>
      </c>
      <c r="G65" s="10">
        <v>4929</v>
      </c>
      <c r="H65" s="10">
        <f>G65/5</f>
        <v>985.8</v>
      </c>
      <c r="I65" s="10">
        <f t="shared" si="12"/>
        <v>5013.3818181818178</v>
      </c>
      <c r="J65" s="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 customHeight="1">
      <c r="A66" s="22" t="s">
        <v>221</v>
      </c>
      <c r="B66" s="16">
        <v>50741</v>
      </c>
      <c r="C66" s="13">
        <v>14</v>
      </c>
      <c r="D66" s="14"/>
      <c r="E66" s="13">
        <v>9</v>
      </c>
      <c r="F66" s="14">
        <f t="shared" si="10"/>
        <v>675</v>
      </c>
      <c r="G66" s="14"/>
      <c r="H66" s="14">
        <f t="shared" ref="H66:H69" si="18">H65</f>
        <v>985.8</v>
      </c>
      <c r="I66" s="15">
        <f t="shared" si="12"/>
        <v>-4311.6181818181813</v>
      </c>
      <c r="J66" s="1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 customHeight="1">
      <c r="A67" s="22" t="s">
        <v>222</v>
      </c>
      <c r="B67" s="16" t="s">
        <v>144</v>
      </c>
      <c r="C67" s="13">
        <v>14</v>
      </c>
      <c r="D67" s="14"/>
      <c r="E67" s="13">
        <v>15</v>
      </c>
      <c r="F67" s="14">
        <f t="shared" si="10"/>
        <v>1125</v>
      </c>
      <c r="G67" s="14"/>
      <c r="H67" s="14">
        <f t="shared" si="18"/>
        <v>985.8</v>
      </c>
      <c r="I67" s="15">
        <f t="shared" si="12"/>
        <v>-3861.6181818181813</v>
      </c>
      <c r="J67" s="1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 customHeight="1">
      <c r="A68" s="22" t="s">
        <v>149</v>
      </c>
      <c r="B68" s="16" t="s">
        <v>150</v>
      </c>
      <c r="C68" s="13">
        <v>14</v>
      </c>
      <c r="D68" s="14"/>
      <c r="E68" s="13">
        <v>58</v>
      </c>
      <c r="F68" s="14">
        <f t="shared" si="10"/>
        <v>4350</v>
      </c>
      <c r="G68" s="14"/>
      <c r="H68" s="14">
        <f t="shared" si="18"/>
        <v>985.8</v>
      </c>
      <c r="I68" s="15">
        <f t="shared" ref="I68:I99" si="19">F68+H68-$I$115</f>
        <v>-636.61818181818126</v>
      </c>
      <c r="J68" s="1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 customHeight="1">
      <c r="A69" s="22" t="s">
        <v>223</v>
      </c>
      <c r="B69" s="16">
        <v>11405</v>
      </c>
      <c r="C69" s="13">
        <v>14</v>
      </c>
      <c r="D69" s="14"/>
      <c r="E69" s="13">
        <v>40</v>
      </c>
      <c r="F69" s="14">
        <f t="shared" si="10"/>
        <v>3000</v>
      </c>
      <c r="G69" s="14"/>
      <c r="H69" s="14">
        <f t="shared" si="18"/>
        <v>985.8</v>
      </c>
      <c r="I69" s="15">
        <f t="shared" si="19"/>
        <v>-1986.6181818181813</v>
      </c>
      <c r="J69" s="1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 customHeight="1">
      <c r="A70" s="20" t="s">
        <v>52</v>
      </c>
      <c r="B70" s="21" t="s">
        <v>224</v>
      </c>
      <c r="C70" s="9">
        <v>15</v>
      </c>
      <c r="D70" s="10">
        <v>6000</v>
      </c>
      <c r="E70" s="9"/>
      <c r="F70" s="10">
        <f t="shared" si="10"/>
        <v>6000</v>
      </c>
      <c r="G70" s="10">
        <v>1015</v>
      </c>
      <c r="H70" s="10">
        <f>G70/4</f>
        <v>253.75</v>
      </c>
      <c r="I70" s="10">
        <f t="shared" si="19"/>
        <v>281.33181818181856</v>
      </c>
      <c r="J70" s="9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 customHeight="1">
      <c r="A71" s="22" t="s">
        <v>225</v>
      </c>
      <c r="B71" s="16" t="s">
        <v>70</v>
      </c>
      <c r="C71" s="13">
        <v>15</v>
      </c>
      <c r="D71" s="14"/>
      <c r="E71" s="13">
        <v>19</v>
      </c>
      <c r="F71" s="14">
        <f t="shared" si="10"/>
        <v>1425</v>
      </c>
      <c r="G71" s="14"/>
      <c r="H71" s="14">
        <f t="shared" ref="H71:H73" si="20">H70</f>
        <v>253.75</v>
      </c>
      <c r="I71" s="15">
        <f t="shared" si="19"/>
        <v>-4293.6681818181814</v>
      </c>
      <c r="J71" s="1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" customHeight="1">
      <c r="A72" s="22" t="s">
        <v>226</v>
      </c>
      <c r="B72" s="16" t="s">
        <v>64</v>
      </c>
      <c r="C72" s="13">
        <v>15</v>
      </c>
      <c r="D72" s="14"/>
      <c r="E72" s="13">
        <v>52</v>
      </c>
      <c r="F72" s="14">
        <f t="shared" si="10"/>
        <v>3900</v>
      </c>
      <c r="G72" s="14"/>
      <c r="H72" s="14">
        <f t="shared" si="20"/>
        <v>253.75</v>
      </c>
      <c r="I72" s="15">
        <f t="shared" si="19"/>
        <v>-1818.6681818181814</v>
      </c>
      <c r="J72" s="1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 customHeight="1">
      <c r="A73" s="13" t="s">
        <v>111</v>
      </c>
      <c r="B73" s="16" t="s">
        <v>227</v>
      </c>
      <c r="C73" s="13">
        <v>15</v>
      </c>
      <c r="D73" s="14"/>
      <c r="E73" s="13">
        <v>75</v>
      </c>
      <c r="F73" s="14">
        <f t="shared" si="10"/>
        <v>5625</v>
      </c>
      <c r="G73" s="14"/>
      <c r="H73" s="14">
        <f t="shared" si="20"/>
        <v>253.75</v>
      </c>
      <c r="I73" s="15">
        <f t="shared" si="19"/>
        <v>-93.668181818181438</v>
      </c>
      <c r="J73" s="17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customHeight="1">
      <c r="A74" s="20" t="s">
        <v>228</v>
      </c>
      <c r="B74" s="21">
        <v>26059</v>
      </c>
      <c r="C74" s="9">
        <v>16</v>
      </c>
      <c r="D74" s="10">
        <v>6000</v>
      </c>
      <c r="E74" s="9"/>
      <c r="F74" s="10">
        <f t="shared" si="10"/>
        <v>6000</v>
      </c>
      <c r="G74" s="10">
        <v>2089</v>
      </c>
      <c r="H74" s="10">
        <f>G74/4</f>
        <v>522.25</v>
      </c>
      <c r="I74" s="10">
        <f t="shared" si="19"/>
        <v>549.83181818181856</v>
      </c>
      <c r="J74" s="9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customHeight="1">
      <c r="A75" s="22" t="s">
        <v>229</v>
      </c>
      <c r="B75" s="16">
        <v>26320</v>
      </c>
      <c r="C75" s="13">
        <v>16</v>
      </c>
      <c r="D75" s="14"/>
      <c r="E75" s="13">
        <v>32</v>
      </c>
      <c r="F75" s="14">
        <f t="shared" ref="F75:F113" si="21">(E75*75)+D75</f>
        <v>2400</v>
      </c>
      <c r="G75" s="14"/>
      <c r="H75" s="14">
        <f t="shared" ref="H75:H77" si="22">H74</f>
        <v>522.25</v>
      </c>
      <c r="I75" s="15">
        <f t="shared" si="19"/>
        <v>-3050.1681818181814</v>
      </c>
      <c r="J75" s="1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customHeight="1">
      <c r="A76" s="22" t="s">
        <v>230</v>
      </c>
      <c r="B76" s="16">
        <v>11489</v>
      </c>
      <c r="C76" s="13">
        <v>16</v>
      </c>
      <c r="D76" s="14"/>
      <c r="E76" s="13">
        <v>46</v>
      </c>
      <c r="F76" s="14">
        <f t="shared" si="21"/>
        <v>3450</v>
      </c>
      <c r="G76" s="14"/>
      <c r="H76" s="14">
        <f t="shared" si="22"/>
        <v>522.25</v>
      </c>
      <c r="I76" s="15">
        <f t="shared" si="19"/>
        <v>-2000.1681818181814</v>
      </c>
      <c r="J76" s="17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 customHeight="1">
      <c r="A77" s="22" t="s">
        <v>232</v>
      </c>
      <c r="B77" s="16" t="s">
        <v>155</v>
      </c>
      <c r="C77" s="13">
        <v>16</v>
      </c>
      <c r="D77" s="14"/>
      <c r="E77" s="13">
        <v>34</v>
      </c>
      <c r="F77" s="14">
        <f t="shared" si="21"/>
        <v>2550</v>
      </c>
      <c r="G77" s="14"/>
      <c r="H77" s="14">
        <f t="shared" si="22"/>
        <v>522.25</v>
      </c>
      <c r="I77" s="15">
        <f t="shared" si="19"/>
        <v>-2900.1681818181814</v>
      </c>
      <c r="J77" s="1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customHeight="1">
      <c r="A78" s="21" t="s">
        <v>233</v>
      </c>
      <c r="B78" s="21" t="s">
        <v>144</v>
      </c>
      <c r="C78" s="9">
        <v>17</v>
      </c>
      <c r="D78" s="10">
        <v>6000</v>
      </c>
      <c r="E78" s="9"/>
      <c r="F78" s="10">
        <f t="shared" si="21"/>
        <v>6000</v>
      </c>
      <c r="G78" s="10">
        <v>2004</v>
      </c>
      <c r="H78" s="10">
        <f>G78/4</f>
        <v>501</v>
      </c>
      <c r="I78" s="10">
        <f t="shared" si="19"/>
        <v>528.58181818181856</v>
      </c>
      <c r="J78" s="9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customHeight="1">
      <c r="A79" s="22" t="s">
        <v>234</v>
      </c>
      <c r="B79" s="16" t="s">
        <v>79</v>
      </c>
      <c r="C79" s="13">
        <v>17</v>
      </c>
      <c r="D79" s="14"/>
      <c r="E79" s="13">
        <v>23</v>
      </c>
      <c r="F79" s="14">
        <f t="shared" si="21"/>
        <v>1725</v>
      </c>
      <c r="G79" s="14"/>
      <c r="H79" s="14">
        <f t="shared" ref="H79:H81" si="23">H78</f>
        <v>501</v>
      </c>
      <c r="I79" s="15">
        <f t="shared" si="19"/>
        <v>-3746.4181818181814</v>
      </c>
      <c r="J79" s="1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 customHeight="1">
      <c r="A80" s="22" t="s">
        <v>235</v>
      </c>
      <c r="B80" s="16" t="s">
        <v>62</v>
      </c>
      <c r="C80" s="13">
        <v>17</v>
      </c>
      <c r="D80" s="14"/>
      <c r="E80" s="13">
        <v>7</v>
      </c>
      <c r="F80" s="14">
        <f t="shared" si="21"/>
        <v>525</v>
      </c>
      <c r="G80" s="14"/>
      <c r="H80" s="14">
        <f t="shared" si="23"/>
        <v>501</v>
      </c>
      <c r="I80" s="15">
        <f t="shared" si="19"/>
        <v>-4946.4181818181814</v>
      </c>
      <c r="J80" s="1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customHeight="1">
      <c r="A81" s="22" t="s">
        <v>236</v>
      </c>
      <c r="B81" s="12">
        <v>25645</v>
      </c>
      <c r="C81" s="13">
        <v>17</v>
      </c>
      <c r="D81" s="14"/>
      <c r="E81" s="13">
        <v>61</v>
      </c>
      <c r="F81" s="14">
        <f t="shared" si="21"/>
        <v>4575</v>
      </c>
      <c r="G81" s="14"/>
      <c r="H81" s="14">
        <f t="shared" si="23"/>
        <v>501</v>
      </c>
      <c r="I81" s="15">
        <f t="shared" si="19"/>
        <v>-896.41818181818144</v>
      </c>
      <c r="J81" s="17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customHeight="1">
      <c r="A82" s="108" t="s">
        <v>387</v>
      </c>
      <c r="B82" s="107">
        <v>51071</v>
      </c>
      <c r="C82" s="19">
        <v>17</v>
      </c>
      <c r="D82" s="18"/>
      <c r="E82" s="19"/>
      <c r="F82" s="18">
        <f t="shared" ref="F82" si="24">(E82*75)+D82</f>
        <v>0</v>
      </c>
      <c r="G82" s="18"/>
      <c r="H82" s="18">
        <v>0</v>
      </c>
      <c r="I82" s="109">
        <f t="shared" si="19"/>
        <v>-5972.4181818181814</v>
      </c>
      <c r="J82" s="19" t="s">
        <v>385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customHeight="1">
      <c r="A83" s="20" t="s">
        <v>237</v>
      </c>
      <c r="B83" s="21">
        <v>11305</v>
      </c>
      <c r="C83" s="9">
        <v>18</v>
      </c>
      <c r="D83" s="10">
        <v>6000</v>
      </c>
      <c r="E83" s="9"/>
      <c r="F83" s="10">
        <f t="shared" si="21"/>
        <v>6000</v>
      </c>
      <c r="G83" s="10">
        <v>828</v>
      </c>
      <c r="H83" s="10">
        <f>G83/4</f>
        <v>207</v>
      </c>
      <c r="I83" s="10">
        <f t="shared" si="19"/>
        <v>234.58181818181856</v>
      </c>
      <c r="J83" s="9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 customHeight="1">
      <c r="A84" s="22" t="s">
        <v>83</v>
      </c>
      <c r="B84" s="16">
        <v>11346</v>
      </c>
      <c r="C84" s="13">
        <v>18</v>
      </c>
      <c r="D84" s="14"/>
      <c r="E84" s="13">
        <v>47</v>
      </c>
      <c r="F84" s="14">
        <f t="shared" si="21"/>
        <v>3525</v>
      </c>
      <c r="G84" s="14"/>
      <c r="H84" s="14">
        <f t="shared" ref="H84:H86" si="25">H83</f>
        <v>207</v>
      </c>
      <c r="I84" s="15">
        <f t="shared" si="19"/>
        <v>-2240.4181818181814</v>
      </c>
      <c r="J84" s="1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 customHeight="1">
      <c r="A85" s="22" t="s">
        <v>132</v>
      </c>
      <c r="B85" s="16" t="s">
        <v>238</v>
      </c>
      <c r="C85" s="13">
        <v>18</v>
      </c>
      <c r="D85" s="14"/>
      <c r="E85" s="13">
        <v>47</v>
      </c>
      <c r="F85" s="14">
        <f t="shared" si="21"/>
        <v>3525</v>
      </c>
      <c r="G85" s="14"/>
      <c r="H85" s="14">
        <f t="shared" si="25"/>
        <v>207</v>
      </c>
      <c r="I85" s="15">
        <f t="shared" si="19"/>
        <v>-2240.4181818181814</v>
      </c>
      <c r="J85" s="1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 customHeight="1">
      <c r="A86" s="22" t="s">
        <v>239</v>
      </c>
      <c r="B86" s="16" t="s">
        <v>144</v>
      </c>
      <c r="C86" s="13">
        <v>18</v>
      </c>
      <c r="D86" s="14"/>
      <c r="E86" s="13">
        <v>2</v>
      </c>
      <c r="F86" s="14">
        <f t="shared" si="21"/>
        <v>150</v>
      </c>
      <c r="G86" s="14"/>
      <c r="H86" s="14">
        <f t="shared" si="25"/>
        <v>207</v>
      </c>
      <c r="I86" s="15">
        <f t="shared" si="19"/>
        <v>-5615.4181818181814</v>
      </c>
      <c r="J86" s="1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" customHeight="1">
      <c r="A87" s="20" t="s">
        <v>240</v>
      </c>
      <c r="B87" s="21" t="s">
        <v>155</v>
      </c>
      <c r="C87" s="9">
        <v>19</v>
      </c>
      <c r="D87" s="10">
        <v>6000</v>
      </c>
      <c r="E87" s="9"/>
      <c r="F87" s="10">
        <f t="shared" si="21"/>
        <v>6000</v>
      </c>
      <c r="G87" s="10">
        <v>978</v>
      </c>
      <c r="H87" s="10">
        <f>G87/4</f>
        <v>244.5</v>
      </c>
      <c r="I87" s="10">
        <f t="shared" si="19"/>
        <v>272.08181818181856</v>
      </c>
      <c r="J87" s="9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 customHeight="1">
      <c r="A88" s="22" t="s">
        <v>241</v>
      </c>
      <c r="B88" s="16" t="s">
        <v>64</v>
      </c>
      <c r="C88" s="13">
        <v>19</v>
      </c>
      <c r="D88" s="14"/>
      <c r="E88" s="13">
        <v>56</v>
      </c>
      <c r="F88" s="14">
        <f t="shared" si="21"/>
        <v>4200</v>
      </c>
      <c r="G88" s="14"/>
      <c r="H88" s="14">
        <f t="shared" ref="H88:H90" si="26">H87</f>
        <v>244.5</v>
      </c>
      <c r="I88" s="15">
        <f t="shared" si="19"/>
        <v>-1527.9181818181814</v>
      </c>
      <c r="J88" s="1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" customHeight="1">
      <c r="A89" s="22" t="s">
        <v>242</v>
      </c>
      <c r="B89" s="16" t="s">
        <v>62</v>
      </c>
      <c r="C89" s="13">
        <v>19</v>
      </c>
      <c r="D89" s="14"/>
      <c r="E89" s="13">
        <v>6</v>
      </c>
      <c r="F89" s="14">
        <f t="shared" si="21"/>
        <v>450</v>
      </c>
      <c r="G89" s="14"/>
      <c r="H89" s="14">
        <f t="shared" si="26"/>
        <v>244.5</v>
      </c>
      <c r="I89" s="15">
        <f t="shared" si="19"/>
        <v>-5277.9181818181814</v>
      </c>
      <c r="J89" s="13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5" customHeight="1">
      <c r="A90" s="13" t="s">
        <v>90</v>
      </c>
      <c r="B90" s="16" t="s">
        <v>112</v>
      </c>
      <c r="C90" s="13">
        <v>19</v>
      </c>
      <c r="D90" s="14"/>
      <c r="E90" s="13">
        <v>68</v>
      </c>
      <c r="F90" s="14">
        <f t="shared" si="21"/>
        <v>5100</v>
      </c>
      <c r="G90" s="14"/>
      <c r="H90" s="14">
        <f t="shared" si="26"/>
        <v>244.5</v>
      </c>
      <c r="I90" s="15">
        <f t="shared" si="19"/>
        <v>-627.91818181818144</v>
      </c>
      <c r="J90" s="17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5" customHeight="1">
      <c r="A91" s="9" t="s">
        <v>243</v>
      </c>
      <c r="B91" s="21" t="s">
        <v>26</v>
      </c>
      <c r="C91" s="9">
        <v>20</v>
      </c>
      <c r="D91" s="10">
        <v>10000</v>
      </c>
      <c r="E91" s="9"/>
      <c r="F91" s="10">
        <f t="shared" si="21"/>
        <v>10000</v>
      </c>
      <c r="G91" s="10">
        <v>970</v>
      </c>
      <c r="H91" s="10">
        <f>G91/5</f>
        <v>194</v>
      </c>
      <c r="I91" s="10">
        <f t="shared" si="19"/>
        <v>4221.5818181818186</v>
      </c>
      <c r="J91" s="9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" customHeight="1">
      <c r="A92" s="22" t="s">
        <v>244</v>
      </c>
      <c r="B92" s="16">
        <v>1772</v>
      </c>
      <c r="C92" s="13">
        <v>20</v>
      </c>
      <c r="D92" s="14"/>
      <c r="E92" s="13">
        <v>23</v>
      </c>
      <c r="F92" s="14">
        <f t="shared" si="21"/>
        <v>1725</v>
      </c>
      <c r="G92" s="14"/>
      <c r="H92" s="14">
        <f t="shared" ref="H92:H95" si="27">H91</f>
        <v>194</v>
      </c>
      <c r="I92" s="15">
        <f t="shared" si="19"/>
        <v>-4053.4181818181814</v>
      </c>
      <c r="J92" s="1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" customHeight="1">
      <c r="A93" s="22" t="s">
        <v>245</v>
      </c>
      <c r="B93" s="16" t="s">
        <v>74</v>
      </c>
      <c r="C93" s="13">
        <v>20</v>
      </c>
      <c r="D93" s="14"/>
      <c r="E93" s="13">
        <v>121</v>
      </c>
      <c r="F93" s="14">
        <f t="shared" si="21"/>
        <v>9075</v>
      </c>
      <c r="G93" s="14"/>
      <c r="H93" s="14">
        <f t="shared" si="27"/>
        <v>194</v>
      </c>
      <c r="I93" s="15">
        <f t="shared" si="19"/>
        <v>3296.5818181818186</v>
      </c>
      <c r="J93" s="1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" customHeight="1">
      <c r="A94" s="22" t="s">
        <v>246</v>
      </c>
      <c r="B94" s="16">
        <v>11492</v>
      </c>
      <c r="C94" s="13">
        <v>20</v>
      </c>
      <c r="D94" s="14"/>
      <c r="E94" s="13">
        <v>137</v>
      </c>
      <c r="F94" s="14">
        <f t="shared" si="21"/>
        <v>10275</v>
      </c>
      <c r="G94" s="14"/>
      <c r="H94" s="14">
        <f t="shared" si="27"/>
        <v>194</v>
      </c>
      <c r="I94" s="15">
        <f t="shared" si="19"/>
        <v>4496.5818181818186</v>
      </c>
      <c r="J94" s="17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" customHeight="1">
      <c r="A95" s="13" t="s">
        <v>247</v>
      </c>
      <c r="B95" s="16">
        <v>11455</v>
      </c>
      <c r="C95" s="13">
        <v>20</v>
      </c>
      <c r="D95" s="14"/>
      <c r="E95" s="13">
        <v>2</v>
      </c>
      <c r="F95" s="14">
        <f t="shared" si="21"/>
        <v>150</v>
      </c>
      <c r="G95" s="14"/>
      <c r="H95" s="14">
        <f t="shared" si="27"/>
        <v>194</v>
      </c>
      <c r="I95" s="15">
        <f t="shared" si="19"/>
        <v>-5628.4181818181814</v>
      </c>
      <c r="J95" s="17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" customHeight="1">
      <c r="A96" s="20" t="s">
        <v>248</v>
      </c>
      <c r="B96" s="21" t="s">
        <v>72</v>
      </c>
      <c r="C96" s="9">
        <v>21</v>
      </c>
      <c r="D96" s="10">
        <v>6000</v>
      </c>
      <c r="E96" s="9"/>
      <c r="F96" s="10">
        <f t="shared" si="21"/>
        <v>6000</v>
      </c>
      <c r="G96" s="10">
        <v>520</v>
      </c>
      <c r="H96" s="10">
        <f>G96/4</f>
        <v>130</v>
      </c>
      <c r="I96" s="10">
        <f t="shared" si="19"/>
        <v>157.58181818181856</v>
      </c>
      <c r="J96" s="9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2" t="s">
        <v>249</v>
      </c>
      <c r="B97" s="16" t="s">
        <v>28</v>
      </c>
      <c r="C97" s="13">
        <v>21</v>
      </c>
      <c r="D97" s="14"/>
      <c r="E97" s="13">
        <v>21</v>
      </c>
      <c r="F97" s="14">
        <f t="shared" si="21"/>
        <v>1575</v>
      </c>
      <c r="G97" s="14"/>
      <c r="H97" s="14">
        <f t="shared" ref="H97:H99" si="28">H96</f>
        <v>130</v>
      </c>
      <c r="I97" s="15">
        <f t="shared" si="19"/>
        <v>-4267.4181818181814</v>
      </c>
      <c r="J97" s="1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" customHeight="1">
      <c r="A98" s="22" t="s">
        <v>250</v>
      </c>
      <c r="B98" s="16" t="s">
        <v>131</v>
      </c>
      <c r="C98" s="13">
        <v>21</v>
      </c>
      <c r="D98" s="14"/>
      <c r="E98" s="13">
        <v>64</v>
      </c>
      <c r="F98" s="14">
        <f t="shared" si="21"/>
        <v>4800</v>
      </c>
      <c r="G98" s="14"/>
      <c r="H98" s="14">
        <f t="shared" si="28"/>
        <v>130</v>
      </c>
      <c r="I98" s="15">
        <f t="shared" si="19"/>
        <v>-1042.4181818181814</v>
      </c>
      <c r="J98" s="13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5" customHeight="1">
      <c r="A99" s="22" t="s">
        <v>151</v>
      </c>
      <c r="B99" s="12" t="s">
        <v>152</v>
      </c>
      <c r="C99" s="13">
        <v>21</v>
      </c>
      <c r="D99" s="14"/>
      <c r="E99" s="13">
        <v>67</v>
      </c>
      <c r="F99" s="14">
        <f t="shared" si="21"/>
        <v>5025</v>
      </c>
      <c r="G99" s="14"/>
      <c r="H99" s="14">
        <f t="shared" si="28"/>
        <v>130</v>
      </c>
      <c r="I99" s="15">
        <f t="shared" si="19"/>
        <v>-817.41818181818144</v>
      </c>
      <c r="J99" s="1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" customHeight="1">
      <c r="A100" s="20" t="s">
        <v>251</v>
      </c>
      <c r="B100" s="21">
        <v>20822</v>
      </c>
      <c r="C100" s="9">
        <v>22</v>
      </c>
      <c r="D100" s="10">
        <v>6000</v>
      </c>
      <c r="E100" s="9"/>
      <c r="F100" s="10">
        <f t="shared" si="21"/>
        <v>6000</v>
      </c>
      <c r="G100" s="10">
        <v>492</v>
      </c>
      <c r="H100" s="10">
        <f>G100/4</f>
        <v>123</v>
      </c>
      <c r="I100" s="10">
        <f t="shared" ref="I100:I113" si="29">F100+H100-$I$115</f>
        <v>150.58181818181856</v>
      </c>
      <c r="J100" s="9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" customHeight="1">
      <c r="A101" s="22" t="s">
        <v>252</v>
      </c>
      <c r="B101" s="16" t="s">
        <v>131</v>
      </c>
      <c r="C101" s="13">
        <v>22</v>
      </c>
      <c r="D101" s="14"/>
      <c r="E101" s="13">
        <v>67</v>
      </c>
      <c r="F101" s="14">
        <f t="shared" si="21"/>
        <v>5025</v>
      </c>
      <c r="G101" s="14"/>
      <c r="H101" s="14">
        <f t="shared" ref="H101:H103" si="30">H100</f>
        <v>123</v>
      </c>
      <c r="I101" s="15">
        <f t="shared" si="29"/>
        <v>-824.41818181818144</v>
      </c>
      <c r="J101" s="13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5" customHeight="1">
      <c r="A102" s="22" t="s">
        <v>253</v>
      </c>
      <c r="B102" s="16" t="s">
        <v>74</v>
      </c>
      <c r="C102" s="13">
        <v>22</v>
      </c>
      <c r="D102" s="14"/>
      <c r="E102" s="13">
        <v>123</v>
      </c>
      <c r="F102" s="14">
        <f t="shared" si="21"/>
        <v>9225</v>
      </c>
      <c r="G102" s="14"/>
      <c r="H102" s="14">
        <f t="shared" si="30"/>
        <v>123</v>
      </c>
      <c r="I102" s="15">
        <f t="shared" si="29"/>
        <v>3375.5818181818186</v>
      </c>
      <c r="J102" s="1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" customHeight="1">
      <c r="A103" s="22" t="s">
        <v>254</v>
      </c>
      <c r="B103" s="16" t="s">
        <v>255</v>
      </c>
      <c r="C103" s="13">
        <v>22</v>
      </c>
      <c r="D103" s="14"/>
      <c r="E103" s="13">
        <v>98</v>
      </c>
      <c r="F103" s="14">
        <f t="shared" si="21"/>
        <v>7350</v>
      </c>
      <c r="G103" s="14"/>
      <c r="H103" s="14">
        <f t="shared" si="30"/>
        <v>123</v>
      </c>
      <c r="I103" s="15">
        <f t="shared" si="29"/>
        <v>1500.5818181818186</v>
      </c>
      <c r="J103" s="1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" customHeight="1">
      <c r="A104" s="20" t="s">
        <v>20</v>
      </c>
      <c r="B104" s="21" t="s">
        <v>21</v>
      </c>
      <c r="C104" s="9">
        <v>23</v>
      </c>
      <c r="D104" s="10">
        <v>10000</v>
      </c>
      <c r="E104" s="9"/>
      <c r="F104" s="10">
        <f t="shared" si="21"/>
        <v>10000</v>
      </c>
      <c r="G104" s="10">
        <v>680</v>
      </c>
      <c r="H104" s="10">
        <f>G104/5</f>
        <v>136</v>
      </c>
      <c r="I104" s="10">
        <f t="shared" si="29"/>
        <v>4163.5818181818186</v>
      </c>
      <c r="J104" s="9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" customHeight="1">
      <c r="A105" s="22" t="s">
        <v>256</v>
      </c>
      <c r="B105" s="16" t="s">
        <v>74</v>
      </c>
      <c r="C105" s="13">
        <v>23</v>
      </c>
      <c r="D105" s="14"/>
      <c r="E105" s="13">
        <v>120</v>
      </c>
      <c r="F105" s="14">
        <f t="shared" si="21"/>
        <v>9000</v>
      </c>
      <c r="G105" s="14"/>
      <c r="H105" s="14">
        <f t="shared" ref="H105:H108" si="31">H104</f>
        <v>136</v>
      </c>
      <c r="I105" s="15">
        <f t="shared" si="29"/>
        <v>3163.5818181818186</v>
      </c>
      <c r="J105" s="1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" customHeight="1">
      <c r="A106" s="22" t="s">
        <v>113</v>
      </c>
      <c r="B106" s="16" t="s">
        <v>257</v>
      </c>
      <c r="C106" s="13">
        <v>23</v>
      </c>
      <c r="D106" s="14"/>
      <c r="E106" s="13">
        <v>132</v>
      </c>
      <c r="F106" s="14">
        <f t="shared" si="21"/>
        <v>9900</v>
      </c>
      <c r="G106" s="14"/>
      <c r="H106" s="14">
        <f t="shared" si="31"/>
        <v>136</v>
      </c>
      <c r="I106" s="15">
        <f t="shared" si="29"/>
        <v>4063.5818181818186</v>
      </c>
      <c r="J106" s="13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5" customHeight="1">
      <c r="A107" s="22" t="s">
        <v>258</v>
      </c>
      <c r="B107" s="16">
        <v>11407</v>
      </c>
      <c r="C107" s="13">
        <v>23</v>
      </c>
      <c r="D107" s="14"/>
      <c r="E107" s="13">
        <v>55</v>
      </c>
      <c r="F107" s="14">
        <f t="shared" si="21"/>
        <v>4125</v>
      </c>
      <c r="G107" s="14"/>
      <c r="H107" s="14">
        <f t="shared" si="31"/>
        <v>136</v>
      </c>
      <c r="I107" s="15">
        <f t="shared" si="29"/>
        <v>-1711.4181818181814</v>
      </c>
      <c r="J107" s="17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" customHeight="1">
      <c r="A108" s="22" t="s">
        <v>259</v>
      </c>
      <c r="B108" s="12" t="s">
        <v>94</v>
      </c>
      <c r="C108" s="13">
        <v>23</v>
      </c>
      <c r="D108" s="14"/>
      <c r="E108" s="13">
        <v>95</v>
      </c>
      <c r="F108" s="14">
        <f t="shared" si="21"/>
        <v>7125</v>
      </c>
      <c r="G108" s="14"/>
      <c r="H108" s="14">
        <f t="shared" si="31"/>
        <v>136</v>
      </c>
      <c r="I108" s="15">
        <f t="shared" si="29"/>
        <v>1288.5818181818186</v>
      </c>
      <c r="J108" s="1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" customHeight="1">
      <c r="A109" s="20" t="s">
        <v>87</v>
      </c>
      <c r="B109" s="21">
        <v>11482</v>
      </c>
      <c r="C109" s="9">
        <v>24</v>
      </c>
      <c r="D109" s="10">
        <v>10000</v>
      </c>
      <c r="E109" s="9"/>
      <c r="F109" s="10">
        <f t="shared" si="21"/>
        <v>10000</v>
      </c>
      <c r="G109" s="10">
        <v>1655</v>
      </c>
      <c r="H109" s="10">
        <f>G109/5</f>
        <v>331</v>
      </c>
      <c r="I109" s="10">
        <f t="shared" si="29"/>
        <v>4358.5818181818186</v>
      </c>
      <c r="J109" s="9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" customHeight="1">
      <c r="A110" s="22" t="s">
        <v>97</v>
      </c>
      <c r="B110" s="16" t="s">
        <v>98</v>
      </c>
      <c r="C110" s="13">
        <v>24</v>
      </c>
      <c r="D110" s="14"/>
      <c r="E110" s="13">
        <v>31</v>
      </c>
      <c r="F110" s="14">
        <f t="shared" si="21"/>
        <v>2325</v>
      </c>
      <c r="G110" s="14"/>
      <c r="H110" s="14">
        <f t="shared" ref="H110:H113" si="32">H109</f>
        <v>331</v>
      </c>
      <c r="I110" s="15">
        <f t="shared" si="29"/>
        <v>-3316.4181818181814</v>
      </c>
      <c r="J110" s="1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" customHeight="1">
      <c r="A111" s="22" t="s">
        <v>260</v>
      </c>
      <c r="B111" s="16" t="s">
        <v>117</v>
      </c>
      <c r="C111" s="13">
        <v>24</v>
      </c>
      <c r="D111" s="14"/>
      <c r="E111" s="13">
        <v>53</v>
      </c>
      <c r="F111" s="14">
        <f t="shared" si="21"/>
        <v>3975</v>
      </c>
      <c r="G111" s="14"/>
      <c r="H111" s="14">
        <f t="shared" si="32"/>
        <v>331</v>
      </c>
      <c r="I111" s="15">
        <f t="shared" si="29"/>
        <v>-1666.4181818181814</v>
      </c>
      <c r="J111" s="1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" customHeight="1">
      <c r="A112" s="22" t="s">
        <v>166</v>
      </c>
      <c r="B112" s="16" t="s">
        <v>261</v>
      </c>
      <c r="C112" s="13">
        <v>24</v>
      </c>
      <c r="D112" s="14"/>
      <c r="E112" s="13">
        <v>7</v>
      </c>
      <c r="F112" s="14">
        <f t="shared" si="21"/>
        <v>525</v>
      </c>
      <c r="G112" s="14"/>
      <c r="H112" s="14">
        <f t="shared" si="32"/>
        <v>331</v>
      </c>
      <c r="I112" s="15">
        <f t="shared" si="29"/>
        <v>-5116.4181818181814</v>
      </c>
      <c r="J112" s="13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5" customHeight="1">
      <c r="A113" s="22" t="s">
        <v>262</v>
      </c>
      <c r="B113" s="16">
        <v>37170</v>
      </c>
      <c r="C113" s="13">
        <v>24</v>
      </c>
      <c r="D113" s="14"/>
      <c r="E113" s="13">
        <v>114</v>
      </c>
      <c r="F113" s="14">
        <f t="shared" si="21"/>
        <v>8550</v>
      </c>
      <c r="G113" s="14"/>
      <c r="H113" s="14">
        <f t="shared" si="32"/>
        <v>331</v>
      </c>
      <c r="I113" s="15">
        <f t="shared" si="29"/>
        <v>2908.5818181818186</v>
      </c>
      <c r="J113" s="17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" customHeight="1">
      <c r="A114" s="25"/>
      <c r="B114" s="25"/>
      <c r="C114" s="25"/>
      <c r="D114" s="26"/>
      <c r="E114" s="25"/>
      <c r="F114" s="26">
        <f>SUM(F4:F113)</f>
        <v>612350</v>
      </c>
      <c r="G114" s="26"/>
      <c r="H114" s="26">
        <f>SUM(H4:H113)</f>
        <v>44616.000000000015</v>
      </c>
      <c r="I114" s="26">
        <f>F114+H114</f>
        <v>656966</v>
      </c>
      <c r="J114" s="26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" customHeight="1">
      <c r="A115" s="25"/>
      <c r="B115" s="25"/>
      <c r="C115" s="25"/>
      <c r="D115" s="26"/>
      <c r="E115" s="25"/>
      <c r="F115" s="26"/>
      <c r="G115" s="26"/>
      <c r="H115" s="27" t="s">
        <v>103</v>
      </c>
      <c r="I115" s="26">
        <f>I114/(COUNTIF(A4:A113,"*"))</f>
        <v>5972.4181818181814</v>
      </c>
      <c r="J115" s="25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3"/>
      <c r="E116" s="2"/>
      <c r="F116" s="3"/>
      <c r="G116" s="3"/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3"/>
      <c r="E117" s="2"/>
      <c r="F117" s="3"/>
      <c r="G117" s="3"/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3"/>
      <c r="E118" s="2"/>
      <c r="F118" s="3"/>
      <c r="G118" s="3"/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3"/>
      <c r="E119" s="2"/>
      <c r="F119" s="3"/>
      <c r="G119" s="3"/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3"/>
      <c r="E120" s="2"/>
      <c r="F120" s="3"/>
      <c r="G120" s="3"/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3"/>
      <c r="E121" s="2"/>
      <c r="F121" s="3"/>
      <c r="G121" s="3"/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3"/>
      <c r="E122" s="2"/>
      <c r="F122" s="3"/>
      <c r="G122" s="3"/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3"/>
      <c r="E123" s="2"/>
      <c r="F123" s="3"/>
      <c r="G123" s="3"/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3"/>
      <c r="E124" s="2"/>
      <c r="F124" s="3"/>
      <c r="G124" s="3"/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3"/>
      <c r="E125" s="2"/>
      <c r="F125" s="3"/>
      <c r="G125" s="3"/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3"/>
      <c r="E126" s="2"/>
      <c r="F126" s="3"/>
      <c r="G126" s="3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3"/>
      <c r="E127" s="2"/>
      <c r="F127" s="3"/>
      <c r="G127" s="3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3"/>
      <c r="E128" s="2"/>
      <c r="F128" s="3"/>
      <c r="G128" s="3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3"/>
      <c r="E129" s="2"/>
      <c r="F129" s="3"/>
      <c r="G129" s="3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3"/>
      <c r="E130" s="2"/>
      <c r="F130" s="3"/>
      <c r="G130" s="3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3"/>
      <c r="E131" s="2"/>
      <c r="F131" s="3"/>
      <c r="G131" s="3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3"/>
      <c r="E132" s="2"/>
      <c r="F132" s="3"/>
      <c r="G132" s="3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3"/>
      <c r="E133" s="2"/>
      <c r="F133" s="3"/>
      <c r="G133" s="3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3"/>
      <c r="E134" s="2"/>
      <c r="F134" s="3"/>
      <c r="G134" s="3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3"/>
      <c r="E135" s="2"/>
      <c r="F135" s="3"/>
      <c r="G135" s="3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3"/>
      <c r="E136" s="2"/>
      <c r="F136" s="3"/>
      <c r="G136" s="3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3"/>
      <c r="E137" s="2"/>
      <c r="F137" s="3"/>
      <c r="G137" s="3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3"/>
      <c r="E138" s="2"/>
      <c r="F138" s="3"/>
      <c r="G138" s="3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3"/>
      <c r="E139" s="2"/>
      <c r="F139" s="3"/>
      <c r="G139" s="3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3"/>
      <c r="E140" s="2"/>
      <c r="F140" s="3"/>
      <c r="G140" s="3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3"/>
      <c r="E141" s="2"/>
      <c r="F141" s="3"/>
      <c r="G141" s="3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3"/>
      <c r="E142" s="2"/>
      <c r="F142" s="3"/>
      <c r="G142" s="3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3"/>
      <c r="E143" s="2"/>
      <c r="F143" s="3"/>
      <c r="G143" s="3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3"/>
      <c r="E144" s="2"/>
      <c r="F144" s="3"/>
      <c r="G144" s="3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3"/>
      <c r="E145" s="2"/>
      <c r="F145" s="3"/>
      <c r="G145" s="3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3"/>
      <c r="E146" s="2"/>
      <c r="F146" s="3"/>
      <c r="G146" s="3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3"/>
      <c r="E147" s="2"/>
      <c r="F147" s="3"/>
      <c r="G147" s="3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3"/>
      <c r="E148" s="2"/>
      <c r="F148" s="3"/>
      <c r="G148" s="3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3"/>
      <c r="E149" s="2"/>
      <c r="F149" s="3"/>
      <c r="G149" s="3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3"/>
      <c r="E150" s="2"/>
      <c r="F150" s="3"/>
      <c r="G150" s="3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3"/>
      <c r="E151" s="2"/>
      <c r="F151" s="3"/>
      <c r="G151" s="3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3"/>
      <c r="E152" s="2"/>
      <c r="F152" s="3"/>
      <c r="G152" s="3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3"/>
      <c r="E153" s="2"/>
      <c r="F153" s="3"/>
      <c r="G153" s="3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3"/>
      <c r="E154" s="2"/>
      <c r="F154" s="3"/>
      <c r="G154" s="3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3"/>
      <c r="E155" s="2"/>
      <c r="F155" s="3"/>
      <c r="G155" s="3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3"/>
      <c r="E156" s="2"/>
      <c r="F156" s="3"/>
      <c r="G156" s="3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3"/>
      <c r="E157" s="2"/>
      <c r="F157" s="3"/>
      <c r="G157" s="3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3"/>
      <c r="E158" s="2"/>
      <c r="F158" s="3"/>
      <c r="G158" s="3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3"/>
      <c r="E159" s="2"/>
      <c r="F159" s="3"/>
      <c r="G159" s="3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3"/>
      <c r="E160" s="2"/>
      <c r="F160" s="3"/>
      <c r="G160" s="3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3"/>
      <c r="E161" s="2"/>
      <c r="F161" s="3"/>
      <c r="G161" s="3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3"/>
      <c r="E162" s="2"/>
      <c r="F162" s="3"/>
      <c r="G162" s="3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3"/>
      <c r="E163" s="2"/>
      <c r="F163" s="3"/>
      <c r="G163" s="3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3"/>
      <c r="E164" s="2"/>
      <c r="F164" s="3"/>
      <c r="G164" s="3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3"/>
      <c r="E165" s="2"/>
      <c r="F165" s="3"/>
      <c r="G165" s="3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3"/>
      <c r="E166" s="2"/>
      <c r="F166" s="3"/>
      <c r="G166" s="3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3"/>
      <c r="E167" s="2"/>
      <c r="F167" s="3"/>
      <c r="G167" s="3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3"/>
      <c r="E168" s="2"/>
      <c r="F168" s="3"/>
      <c r="G168" s="3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3"/>
      <c r="E169" s="2"/>
      <c r="F169" s="3"/>
      <c r="G169" s="3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3"/>
      <c r="E170" s="2"/>
      <c r="F170" s="3"/>
      <c r="G170" s="3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3"/>
      <c r="E171" s="2"/>
      <c r="F171" s="3"/>
      <c r="G171" s="3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3"/>
      <c r="E172" s="2"/>
      <c r="F172" s="3"/>
      <c r="G172" s="3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3"/>
      <c r="E173" s="2"/>
      <c r="F173" s="3"/>
      <c r="G173" s="3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3"/>
      <c r="E174" s="2"/>
      <c r="F174" s="3"/>
      <c r="G174" s="3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3"/>
      <c r="E175" s="2"/>
      <c r="F175" s="3"/>
      <c r="G175" s="3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3"/>
      <c r="E176" s="2"/>
      <c r="F176" s="3"/>
      <c r="G176" s="3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3"/>
      <c r="E177" s="2"/>
      <c r="F177" s="3"/>
      <c r="G177" s="3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3"/>
      <c r="E178" s="2"/>
      <c r="F178" s="3"/>
      <c r="G178" s="3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3"/>
      <c r="E179" s="2"/>
      <c r="F179" s="3"/>
      <c r="G179" s="3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3"/>
      <c r="E180" s="2"/>
      <c r="F180" s="3"/>
      <c r="G180" s="3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3"/>
      <c r="E181" s="2"/>
      <c r="F181" s="3"/>
      <c r="G181" s="3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3"/>
      <c r="E182" s="2"/>
      <c r="F182" s="3"/>
      <c r="G182" s="3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3"/>
      <c r="E183" s="2"/>
      <c r="F183" s="3"/>
      <c r="G183" s="3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3"/>
      <c r="E184" s="2"/>
      <c r="F184" s="3"/>
      <c r="G184" s="3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3"/>
      <c r="E185" s="2"/>
      <c r="F185" s="3"/>
      <c r="G185" s="3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3"/>
      <c r="E186" s="2"/>
      <c r="F186" s="3"/>
      <c r="G186" s="3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3"/>
      <c r="E187" s="2"/>
      <c r="F187" s="3"/>
      <c r="G187" s="3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3"/>
      <c r="E188" s="2"/>
      <c r="F188" s="3"/>
      <c r="G188" s="3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3"/>
      <c r="E189" s="2"/>
      <c r="F189" s="3"/>
      <c r="G189" s="3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3"/>
      <c r="E190" s="2"/>
      <c r="F190" s="3"/>
      <c r="G190" s="3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3"/>
      <c r="E191" s="2"/>
      <c r="F191" s="3"/>
      <c r="G191" s="3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3"/>
      <c r="E192" s="2"/>
      <c r="F192" s="3"/>
      <c r="G192" s="3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3"/>
      <c r="E193" s="2"/>
      <c r="F193" s="3"/>
      <c r="G193" s="3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3"/>
      <c r="E194" s="2"/>
      <c r="F194" s="3"/>
      <c r="G194" s="3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3"/>
      <c r="E195" s="2"/>
      <c r="F195" s="3"/>
      <c r="G195" s="3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3"/>
      <c r="E196" s="2"/>
      <c r="F196" s="3"/>
      <c r="G196" s="3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3"/>
      <c r="E197" s="2"/>
      <c r="F197" s="3"/>
      <c r="G197" s="3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3"/>
      <c r="E198" s="2"/>
      <c r="F198" s="3"/>
      <c r="G198" s="3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3"/>
      <c r="E199" s="2"/>
      <c r="F199" s="3"/>
      <c r="G199" s="3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3"/>
      <c r="E200" s="2"/>
      <c r="F200" s="3"/>
      <c r="G200" s="3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3"/>
      <c r="E201" s="2"/>
      <c r="F201" s="3"/>
      <c r="G201" s="3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3"/>
      <c r="E202" s="2"/>
      <c r="F202" s="3"/>
      <c r="G202" s="3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3"/>
      <c r="E203" s="2"/>
      <c r="F203" s="3"/>
      <c r="G203" s="3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3"/>
      <c r="E204" s="2"/>
      <c r="F204" s="3"/>
      <c r="G204" s="3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3"/>
      <c r="E205" s="2"/>
      <c r="F205" s="3"/>
      <c r="G205" s="3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3"/>
      <c r="E206" s="2"/>
      <c r="F206" s="3"/>
      <c r="G206" s="3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3"/>
      <c r="E207" s="2"/>
      <c r="F207" s="3"/>
      <c r="G207" s="3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3"/>
      <c r="E208" s="2"/>
      <c r="F208" s="3"/>
      <c r="G208" s="3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3"/>
      <c r="E209" s="2"/>
      <c r="F209" s="3"/>
      <c r="G209" s="3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3"/>
      <c r="E210" s="2"/>
      <c r="F210" s="3"/>
      <c r="G210" s="3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3"/>
      <c r="E211" s="2"/>
      <c r="F211" s="3"/>
      <c r="G211" s="3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3"/>
      <c r="E212" s="2"/>
      <c r="F212" s="3"/>
      <c r="G212" s="3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3"/>
      <c r="E213" s="2"/>
      <c r="F213" s="3"/>
      <c r="G213" s="3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3"/>
      <c r="E214" s="2"/>
      <c r="F214" s="3"/>
      <c r="G214" s="3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3"/>
      <c r="E215" s="2"/>
      <c r="F215" s="3"/>
      <c r="G215" s="3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3"/>
      <c r="E216" s="2"/>
      <c r="F216" s="3"/>
      <c r="G216" s="3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3"/>
      <c r="E217" s="2"/>
      <c r="F217" s="3"/>
      <c r="G217" s="3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3"/>
      <c r="E218" s="2"/>
      <c r="F218" s="3"/>
      <c r="G218" s="3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3"/>
      <c r="E219" s="2"/>
      <c r="F219" s="3"/>
      <c r="G219" s="3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3"/>
      <c r="E220" s="2"/>
      <c r="F220" s="3"/>
      <c r="G220" s="3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3"/>
      <c r="E221" s="2"/>
      <c r="F221" s="3"/>
      <c r="G221" s="3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3"/>
      <c r="E222" s="2"/>
      <c r="F222" s="3"/>
      <c r="G222" s="3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3"/>
      <c r="E223" s="2"/>
      <c r="F223" s="3"/>
      <c r="G223" s="3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3"/>
      <c r="E224" s="2"/>
      <c r="F224" s="3"/>
      <c r="G224" s="3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3"/>
      <c r="E225" s="2"/>
      <c r="F225" s="3"/>
      <c r="G225" s="3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3"/>
      <c r="E226" s="2"/>
      <c r="F226" s="3"/>
      <c r="G226" s="3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3"/>
      <c r="E227" s="2"/>
      <c r="F227" s="3"/>
      <c r="G227" s="3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3"/>
      <c r="E228" s="2"/>
      <c r="F228" s="3"/>
      <c r="G228" s="3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3"/>
      <c r="E229" s="2"/>
      <c r="F229" s="3"/>
      <c r="G229" s="3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3"/>
      <c r="E230" s="2"/>
      <c r="F230" s="3"/>
      <c r="G230" s="3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3"/>
      <c r="E231" s="2"/>
      <c r="F231" s="3"/>
      <c r="G231" s="3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3"/>
      <c r="E232" s="2"/>
      <c r="F232" s="3"/>
      <c r="G232" s="3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3"/>
      <c r="E233" s="2"/>
      <c r="F233" s="3"/>
      <c r="G233" s="3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3"/>
      <c r="E234" s="2"/>
      <c r="F234" s="3"/>
      <c r="G234" s="3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3"/>
      <c r="E235" s="2"/>
      <c r="F235" s="3"/>
      <c r="G235" s="3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3"/>
      <c r="E236" s="2"/>
      <c r="F236" s="3"/>
      <c r="G236" s="3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3"/>
      <c r="E237" s="2"/>
      <c r="F237" s="3"/>
      <c r="G237" s="3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3"/>
      <c r="E238" s="2"/>
      <c r="F238" s="3"/>
      <c r="G238" s="3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3"/>
      <c r="E239" s="2"/>
      <c r="F239" s="3"/>
      <c r="G239" s="3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3"/>
      <c r="E240" s="2"/>
      <c r="F240" s="3"/>
      <c r="G240" s="3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3"/>
      <c r="E241" s="2"/>
      <c r="F241" s="3"/>
      <c r="G241" s="3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3"/>
      <c r="E242" s="2"/>
      <c r="F242" s="3"/>
      <c r="G242" s="3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3"/>
      <c r="E243" s="2"/>
      <c r="F243" s="3"/>
      <c r="G243" s="3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3"/>
      <c r="E244" s="2"/>
      <c r="F244" s="3"/>
      <c r="G244" s="3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3"/>
      <c r="E245" s="2"/>
      <c r="F245" s="3"/>
      <c r="G245" s="3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3"/>
      <c r="E246" s="2"/>
      <c r="F246" s="3"/>
      <c r="G246" s="3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3"/>
      <c r="E247" s="2"/>
      <c r="F247" s="3"/>
      <c r="G247" s="3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3"/>
      <c r="E248" s="2"/>
      <c r="F248" s="3"/>
      <c r="G248" s="3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3"/>
      <c r="E249" s="2"/>
      <c r="F249" s="3"/>
      <c r="G249" s="3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3"/>
      <c r="E250" s="2"/>
      <c r="F250" s="3"/>
      <c r="G250" s="3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3"/>
      <c r="E251" s="2"/>
      <c r="F251" s="3"/>
      <c r="G251" s="3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3"/>
      <c r="E252" s="2"/>
      <c r="F252" s="3"/>
      <c r="G252" s="3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3"/>
      <c r="E253" s="2"/>
      <c r="F253" s="3"/>
      <c r="G253" s="3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3"/>
      <c r="E254" s="2"/>
      <c r="F254" s="3"/>
      <c r="G254" s="3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3"/>
      <c r="E255" s="2"/>
      <c r="F255" s="3"/>
      <c r="G255" s="3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3"/>
      <c r="E256" s="2"/>
      <c r="F256" s="3"/>
      <c r="G256" s="3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3"/>
      <c r="E257" s="2"/>
      <c r="F257" s="3"/>
      <c r="G257" s="3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3"/>
      <c r="E258" s="2"/>
      <c r="F258" s="3"/>
      <c r="G258" s="3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3"/>
      <c r="E259" s="2"/>
      <c r="F259" s="3"/>
      <c r="G259" s="3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3"/>
      <c r="E260" s="2"/>
      <c r="F260" s="3"/>
      <c r="G260" s="3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3"/>
      <c r="E261" s="2"/>
      <c r="F261" s="3"/>
      <c r="G261" s="3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3"/>
      <c r="E262" s="2"/>
      <c r="F262" s="3"/>
      <c r="G262" s="3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3"/>
      <c r="E263" s="2"/>
      <c r="F263" s="3"/>
      <c r="G263" s="3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3"/>
      <c r="E264" s="2"/>
      <c r="F264" s="3"/>
      <c r="G264" s="3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3"/>
      <c r="E265" s="2"/>
      <c r="F265" s="3"/>
      <c r="G265" s="3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3"/>
      <c r="E266" s="2"/>
      <c r="F266" s="3"/>
      <c r="G266" s="3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3"/>
      <c r="E267" s="2"/>
      <c r="F267" s="3"/>
      <c r="G267" s="3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3"/>
      <c r="E268" s="2"/>
      <c r="F268" s="3"/>
      <c r="G268" s="3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3"/>
      <c r="E269" s="2"/>
      <c r="F269" s="3"/>
      <c r="G269" s="3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3"/>
      <c r="E270" s="2"/>
      <c r="F270" s="3"/>
      <c r="G270" s="3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3"/>
      <c r="E271" s="2"/>
      <c r="F271" s="3"/>
      <c r="G271" s="3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3"/>
      <c r="E272" s="2"/>
      <c r="F272" s="3"/>
      <c r="G272" s="3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3"/>
      <c r="E273" s="2"/>
      <c r="F273" s="3"/>
      <c r="G273" s="3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3"/>
      <c r="E274" s="2"/>
      <c r="F274" s="3"/>
      <c r="G274" s="3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3"/>
      <c r="E275" s="2"/>
      <c r="F275" s="3"/>
      <c r="G275" s="3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3"/>
      <c r="E276" s="2"/>
      <c r="F276" s="3"/>
      <c r="G276" s="3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3"/>
      <c r="E277" s="2"/>
      <c r="F277" s="3"/>
      <c r="G277" s="3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3"/>
      <c r="E278" s="2"/>
      <c r="F278" s="3"/>
      <c r="G278" s="3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3"/>
      <c r="E279" s="2"/>
      <c r="F279" s="3"/>
      <c r="G279" s="3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3"/>
      <c r="E280" s="2"/>
      <c r="F280" s="3"/>
      <c r="G280" s="3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3"/>
      <c r="E281" s="2"/>
      <c r="F281" s="3"/>
      <c r="G281" s="3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3"/>
      <c r="E282" s="2"/>
      <c r="F282" s="3"/>
      <c r="G282" s="3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3"/>
      <c r="E283" s="2"/>
      <c r="F283" s="3"/>
      <c r="G283" s="3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3"/>
      <c r="E284" s="2"/>
      <c r="F284" s="3"/>
      <c r="G284" s="3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3"/>
      <c r="E285" s="2"/>
      <c r="F285" s="3"/>
      <c r="G285" s="3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3"/>
      <c r="E286" s="2"/>
      <c r="F286" s="3"/>
      <c r="G286" s="3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3"/>
      <c r="E287" s="2"/>
      <c r="F287" s="3"/>
      <c r="G287" s="3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3"/>
      <c r="E288" s="2"/>
      <c r="F288" s="3"/>
      <c r="G288" s="3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3"/>
      <c r="E289" s="2"/>
      <c r="F289" s="3"/>
      <c r="G289" s="3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3"/>
      <c r="E290" s="2"/>
      <c r="F290" s="3"/>
      <c r="G290" s="3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3"/>
      <c r="E291" s="2"/>
      <c r="F291" s="3"/>
      <c r="G291" s="3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3"/>
      <c r="E292" s="2"/>
      <c r="F292" s="3"/>
      <c r="G292" s="3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3"/>
      <c r="E293" s="2"/>
      <c r="F293" s="3"/>
      <c r="G293" s="3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3"/>
      <c r="E294" s="2"/>
      <c r="F294" s="3"/>
      <c r="G294" s="3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3"/>
      <c r="E295" s="2"/>
      <c r="F295" s="3"/>
      <c r="G295" s="3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3"/>
      <c r="E296" s="2"/>
      <c r="F296" s="3"/>
      <c r="G296" s="3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3"/>
      <c r="E297" s="2"/>
      <c r="F297" s="3"/>
      <c r="G297" s="3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3"/>
      <c r="E298" s="2"/>
      <c r="F298" s="3"/>
      <c r="G298" s="3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3"/>
      <c r="E299" s="2"/>
      <c r="F299" s="3"/>
      <c r="G299" s="3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3"/>
      <c r="E300" s="2"/>
      <c r="F300" s="3"/>
      <c r="G300" s="3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3"/>
      <c r="E301" s="2"/>
      <c r="F301" s="3"/>
      <c r="G301" s="3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3"/>
      <c r="E302" s="2"/>
      <c r="F302" s="3"/>
      <c r="G302" s="3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3"/>
      <c r="E303" s="2"/>
      <c r="F303" s="3"/>
      <c r="G303" s="3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3"/>
      <c r="E304" s="2"/>
      <c r="F304" s="3"/>
      <c r="G304" s="3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3"/>
      <c r="E305" s="2"/>
      <c r="F305" s="3"/>
      <c r="G305" s="3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3"/>
      <c r="E306" s="2"/>
      <c r="F306" s="3"/>
      <c r="G306" s="3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3"/>
      <c r="E307" s="2"/>
      <c r="F307" s="3"/>
      <c r="G307" s="3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3"/>
      <c r="E308" s="2"/>
      <c r="F308" s="3"/>
      <c r="G308" s="3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3"/>
      <c r="E309" s="2"/>
      <c r="F309" s="3"/>
      <c r="G309" s="3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3"/>
      <c r="E310" s="2"/>
      <c r="F310" s="3"/>
      <c r="G310" s="3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3"/>
      <c r="E311" s="2"/>
      <c r="F311" s="3"/>
      <c r="G311" s="3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3"/>
      <c r="E312" s="2"/>
      <c r="F312" s="3"/>
      <c r="G312" s="3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3"/>
      <c r="E313" s="2"/>
      <c r="F313" s="3"/>
      <c r="G313" s="3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3"/>
      <c r="E314" s="2"/>
      <c r="F314" s="3"/>
      <c r="G314" s="3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3"/>
      <c r="E315" s="2"/>
      <c r="F315" s="3"/>
      <c r="G315" s="3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3"/>
      <c r="E316" s="2"/>
      <c r="F316" s="3"/>
      <c r="G316" s="3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3"/>
      <c r="E317" s="2"/>
      <c r="F317" s="3"/>
      <c r="G317" s="3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3"/>
      <c r="E318" s="2"/>
      <c r="F318" s="3"/>
      <c r="G318" s="3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3"/>
      <c r="E319" s="2"/>
      <c r="F319" s="3"/>
      <c r="G319" s="3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3"/>
      <c r="E320" s="2"/>
      <c r="F320" s="3"/>
      <c r="G320" s="3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3"/>
      <c r="E321" s="2"/>
      <c r="F321" s="3"/>
      <c r="G321" s="3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3"/>
      <c r="E322" s="2"/>
      <c r="F322" s="3"/>
      <c r="G322" s="3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3"/>
      <c r="E323" s="2"/>
      <c r="F323" s="3"/>
      <c r="G323" s="3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3"/>
      <c r="E324" s="2"/>
      <c r="F324" s="3"/>
      <c r="G324" s="3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3"/>
      <c r="E325" s="2"/>
      <c r="F325" s="3"/>
      <c r="G325" s="3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3"/>
      <c r="E326" s="2"/>
      <c r="F326" s="3"/>
      <c r="G326" s="3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3"/>
      <c r="E327" s="2"/>
      <c r="F327" s="3"/>
      <c r="G327" s="3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3"/>
      <c r="E328" s="2"/>
      <c r="F328" s="3"/>
      <c r="G328" s="3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3"/>
      <c r="E329" s="2"/>
      <c r="F329" s="3"/>
      <c r="G329" s="3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3"/>
      <c r="E330" s="2"/>
      <c r="F330" s="3"/>
      <c r="G330" s="3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3"/>
      <c r="E331" s="2"/>
      <c r="F331" s="3"/>
      <c r="G331" s="3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3"/>
      <c r="E332" s="2"/>
      <c r="F332" s="3"/>
      <c r="G332" s="3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3"/>
      <c r="E333" s="2"/>
      <c r="F333" s="3"/>
      <c r="G333" s="3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3"/>
      <c r="E334" s="2"/>
      <c r="F334" s="3"/>
      <c r="G334" s="3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3"/>
      <c r="E335" s="2"/>
      <c r="F335" s="3"/>
      <c r="G335" s="3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3"/>
      <c r="E336" s="2"/>
      <c r="F336" s="3"/>
      <c r="G336" s="3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3"/>
      <c r="E337" s="2"/>
      <c r="F337" s="3"/>
      <c r="G337" s="3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3"/>
      <c r="E338" s="2"/>
      <c r="F338" s="3"/>
      <c r="G338" s="3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3"/>
      <c r="E339" s="2"/>
      <c r="F339" s="3"/>
      <c r="G339" s="3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3"/>
      <c r="E340" s="2"/>
      <c r="F340" s="3"/>
      <c r="G340" s="3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3"/>
      <c r="E341" s="2"/>
      <c r="F341" s="3"/>
      <c r="G341" s="3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3"/>
      <c r="E342" s="2"/>
      <c r="F342" s="3"/>
      <c r="G342" s="3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3"/>
      <c r="E343" s="2"/>
      <c r="F343" s="3"/>
      <c r="G343" s="3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3"/>
      <c r="E344" s="2"/>
      <c r="F344" s="3"/>
      <c r="G344" s="3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3"/>
      <c r="E345" s="2"/>
      <c r="F345" s="3"/>
      <c r="G345" s="3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3"/>
      <c r="E346" s="2"/>
      <c r="F346" s="3"/>
      <c r="G346" s="3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3"/>
      <c r="E347" s="2"/>
      <c r="F347" s="3"/>
      <c r="G347" s="3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3"/>
      <c r="E348" s="2"/>
      <c r="F348" s="3"/>
      <c r="G348" s="3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3"/>
      <c r="E349" s="2"/>
      <c r="F349" s="3"/>
      <c r="G349" s="3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3"/>
      <c r="E350" s="2"/>
      <c r="F350" s="3"/>
      <c r="G350" s="3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3"/>
      <c r="E351" s="2"/>
      <c r="F351" s="3"/>
      <c r="G351" s="3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3"/>
      <c r="E352" s="2"/>
      <c r="F352" s="3"/>
      <c r="G352" s="3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3"/>
      <c r="E353" s="2"/>
      <c r="F353" s="3"/>
      <c r="G353" s="3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3"/>
      <c r="E354" s="2"/>
      <c r="F354" s="3"/>
      <c r="G354" s="3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3"/>
      <c r="E355" s="2"/>
      <c r="F355" s="3"/>
      <c r="G355" s="3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3"/>
      <c r="E356" s="2"/>
      <c r="F356" s="3"/>
      <c r="G356" s="3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3"/>
      <c r="E357" s="2"/>
      <c r="F357" s="3"/>
      <c r="G357" s="3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3"/>
      <c r="E358" s="2"/>
      <c r="F358" s="3"/>
      <c r="G358" s="3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3"/>
      <c r="E359" s="2"/>
      <c r="F359" s="3"/>
      <c r="G359" s="3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3"/>
      <c r="E360" s="2"/>
      <c r="F360" s="3"/>
      <c r="G360" s="3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3"/>
      <c r="E361" s="2"/>
      <c r="F361" s="3"/>
      <c r="G361" s="3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3"/>
      <c r="E362" s="2"/>
      <c r="F362" s="3"/>
      <c r="G362" s="3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3"/>
      <c r="E363" s="2"/>
      <c r="F363" s="3"/>
      <c r="G363" s="3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3"/>
      <c r="E364" s="2"/>
      <c r="F364" s="3"/>
      <c r="G364" s="3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3"/>
      <c r="E365" s="2"/>
      <c r="F365" s="3"/>
      <c r="G365" s="3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3"/>
      <c r="E366" s="2"/>
      <c r="F366" s="3"/>
      <c r="G366" s="3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3"/>
      <c r="E367" s="2"/>
      <c r="F367" s="3"/>
      <c r="G367" s="3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3"/>
      <c r="E368" s="2"/>
      <c r="F368" s="3"/>
      <c r="G368" s="3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3"/>
      <c r="E369" s="2"/>
      <c r="F369" s="3"/>
      <c r="G369" s="3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3"/>
      <c r="E370" s="2"/>
      <c r="F370" s="3"/>
      <c r="G370" s="3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3"/>
      <c r="E371" s="2"/>
      <c r="F371" s="3"/>
      <c r="G371" s="3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3"/>
      <c r="E372" s="2"/>
      <c r="F372" s="3"/>
      <c r="G372" s="3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3"/>
      <c r="E373" s="2"/>
      <c r="F373" s="3"/>
      <c r="G373" s="3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3"/>
      <c r="E374" s="2"/>
      <c r="F374" s="3"/>
      <c r="G374" s="3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3"/>
      <c r="E375" s="2"/>
      <c r="F375" s="3"/>
      <c r="G375" s="3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3"/>
      <c r="E376" s="2"/>
      <c r="F376" s="3"/>
      <c r="G376" s="3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3"/>
      <c r="E377" s="2"/>
      <c r="F377" s="3"/>
      <c r="G377" s="3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3"/>
      <c r="E378" s="2"/>
      <c r="F378" s="3"/>
      <c r="G378" s="3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3"/>
      <c r="E379" s="2"/>
      <c r="F379" s="3"/>
      <c r="G379" s="3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3"/>
      <c r="E380" s="2"/>
      <c r="F380" s="3"/>
      <c r="G380" s="3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3"/>
      <c r="E381" s="2"/>
      <c r="F381" s="3"/>
      <c r="G381" s="3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3"/>
      <c r="E382" s="2"/>
      <c r="F382" s="3"/>
      <c r="G382" s="3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3"/>
      <c r="E383" s="2"/>
      <c r="F383" s="3"/>
      <c r="G383" s="3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3"/>
      <c r="E384" s="2"/>
      <c r="F384" s="3"/>
      <c r="G384" s="3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3"/>
      <c r="E385" s="2"/>
      <c r="F385" s="3"/>
      <c r="G385" s="3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3"/>
      <c r="E386" s="2"/>
      <c r="F386" s="3"/>
      <c r="G386" s="3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3"/>
      <c r="E387" s="2"/>
      <c r="F387" s="3"/>
      <c r="G387" s="3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3"/>
      <c r="E388" s="2"/>
      <c r="F388" s="3"/>
      <c r="G388" s="3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3"/>
      <c r="E389" s="2"/>
      <c r="F389" s="3"/>
      <c r="G389" s="3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3"/>
      <c r="E390" s="2"/>
      <c r="F390" s="3"/>
      <c r="G390" s="3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3"/>
      <c r="E391" s="2"/>
      <c r="F391" s="3"/>
      <c r="G391" s="3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3"/>
      <c r="E392" s="2"/>
      <c r="F392" s="3"/>
      <c r="G392" s="3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3"/>
      <c r="E393" s="2"/>
      <c r="F393" s="3"/>
      <c r="G393" s="3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3"/>
      <c r="E394" s="2"/>
      <c r="F394" s="3"/>
      <c r="G394" s="3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3"/>
      <c r="E395" s="2"/>
      <c r="F395" s="3"/>
      <c r="G395" s="3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3"/>
      <c r="E396" s="2"/>
      <c r="F396" s="3"/>
      <c r="G396" s="3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3"/>
      <c r="E397" s="2"/>
      <c r="F397" s="3"/>
      <c r="G397" s="3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3"/>
      <c r="E398" s="2"/>
      <c r="F398" s="3"/>
      <c r="G398" s="3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3"/>
      <c r="E399" s="2"/>
      <c r="F399" s="3"/>
      <c r="G399" s="3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3"/>
      <c r="E400" s="2"/>
      <c r="F400" s="3"/>
      <c r="G400" s="3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3"/>
      <c r="E401" s="2"/>
      <c r="F401" s="3"/>
      <c r="G401" s="3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3"/>
      <c r="E402" s="2"/>
      <c r="F402" s="3"/>
      <c r="G402" s="3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3"/>
      <c r="E403" s="2"/>
      <c r="F403" s="3"/>
      <c r="G403" s="3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3"/>
      <c r="E404" s="2"/>
      <c r="F404" s="3"/>
      <c r="G404" s="3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3"/>
      <c r="E405" s="2"/>
      <c r="F405" s="3"/>
      <c r="G405" s="3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3"/>
      <c r="E406" s="2"/>
      <c r="F406" s="3"/>
      <c r="G406" s="3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3"/>
      <c r="E407" s="2"/>
      <c r="F407" s="3"/>
      <c r="G407" s="3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3"/>
      <c r="E408" s="2"/>
      <c r="F408" s="3"/>
      <c r="G408" s="3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3"/>
      <c r="E409" s="2"/>
      <c r="F409" s="3"/>
      <c r="G409" s="3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3"/>
      <c r="E410" s="2"/>
      <c r="F410" s="3"/>
      <c r="G410" s="3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3"/>
      <c r="E411" s="2"/>
      <c r="F411" s="3"/>
      <c r="G411" s="3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3"/>
      <c r="E412" s="2"/>
      <c r="F412" s="3"/>
      <c r="G412" s="3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3"/>
      <c r="E413" s="2"/>
      <c r="F413" s="3"/>
      <c r="G413" s="3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3"/>
      <c r="E414" s="2"/>
      <c r="F414" s="3"/>
      <c r="G414" s="3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3"/>
      <c r="E415" s="2"/>
      <c r="F415" s="3"/>
      <c r="G415" s="3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3"/>
      <c r="E416" s="2"/>
      <c r="F416" s="3"/>
      <c r="G416" s="3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3"/>
      <c r="E417" s="2"/>
      <c r="F417" s="3"/>
      <c r="G417" s="3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3"/>
      <c r="E418" s="2"/>
      <c r="F418" s="3"/>
      <c r="G418" s="3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3"/>
      <c r="E419" s="2"/>
      <c r="F419" s="3"/>
      <c r="G419" s="3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3"/>
      <c r="E420" s="2"/>
      <c r="F420" s="3"/>
      <c r="G420" s="3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3"/>
      <c r="E421" s="2"/>
      <c r="F421" s="3"/>
      <c r="G421" s="3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3"/>
      <c r="E422" s="2"/>
      <c r="F422" s="3"/>
      <c r="G422" s="3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3"/>
      <c r="E423" s="2"/>
      <c r="F423" s="3"/>
      <c r="G423" s="3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3"/>
      <c r="E424" s="2"/>
      <c r="F424" s="3"/>
      <c r="G424" s="3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3"/>
      <c r="E425" s="2"/>
      <c r="F425" s="3"/>
      <c r="G425" s="3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3"/>
      <c r="E426" s="2"/>
      <c r="F426" s="3"/>
      <c r="G426" s="3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3"/>
      <c r="E427" s="2"/>
      <c r="F427" s="3"/>
      <c r="G427" s="3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3"/>
      <c r="E428" s="2"/>
      <c r="F428" s="3"/>
      <c r="G428" s="3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3"/>
      <c r="E429" s="2"/>
      <c r="F429" s="3"/>
      <c r="G429" s="3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3"/>
      <c r="E430" s="2"/>
      <c r="F430" s="3"/>
      <c r="G430" s="3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3"/>
      <c r="E431" s="2"/>
      <c r="F431" s="3"/>
      <c r="G431" s="3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3"/>
      <c r="E432" s="2"/>
      <c r="F432" s="3"/>
      <c r="G432" s="3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3"/>
      <c r="E433" s="2"/>
      <c r="F433" s="3"/>
      <c r="G433" s="3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3"/>
      <c r="E434" s="2"/>
      <c r="F434" s="3"/>
      <c r="G434" s="3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3"/>
      <c r="E435" s="2"/>
      <c r="F435" s="3"/>
      <c r="G435" s="3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3"/>
      <c r="E436" s="2"/>
      <c r="F436" s="3"/>
      <c r="G436" s="3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3"/>
      <c r="E437" s="2"/>
      <c r="F437" s="3"/>
      <c r="G437" s="3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3"/>
      <c r="E438" s="2"/>
      <c r="F438" s="3"/>
      <c r="G438" s="3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3"/>
      <c r="E439" s="2"/>
      <c r="F439" s="3"/>
      <c r="G439" s="3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3"/>
      <c r="E440" s="2"/>
      <c r="F440" s="3"/>
      <c r="G440" s="3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3"/>
      <c r="E441" s="2"/>
      <c r="F441" s="3"/>
      <c r="G441" s="3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3"/>
      <c r="E442" s="2"/>
      <c r="F442" s="3"/>
      <c r="G442" s="3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3"/>
      <c r="E443" s="2"/>
      <c r="F443" s="3"/>
      <c r="G443" s="3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3"/>
      <c r="E444" s="2"/>
      <c r="F444" s="3"/>
      <c r="G444" s="3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3"/>
      <c r="E445" s="2"/>
      <c r="F445" s="3"/>
      <c r="G445" s="3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3"/>
      <c r="E446" s="2"/>
      <c r="F446" s="3"/>
      <c r="G446" s="3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3"/>
      <c r="E447" s="2"/>
      <c r="F447" s="3"/>
      <c r="G447" s="3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3"/>
      <c r="E448" s="2"/>
      <c r="F448" s="3"/>
      <c r="G448" s="3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3"/>
      <c r="E449" s="2"/>
      <c r="F449" s="3"/>
      <c r="G449" s="3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3"/>
      <c r="E450" s="2"/>
      <c r="F450" s="3"/>
      <c r="G450" s="3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3"/>
      <c r="E451" s="2"/>
      <c r="F451" s="3"/>
      <c r="G451" s="3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3"/>
      <c r="E452" s="2"/>
      <c r="F452" s="3"/>
      <c r="G452" s="3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3"/>
      <c r="E453" s="2"/>
      <c r="F453" s="3"/>
      <c r="G453" s="3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3"/>
      <c r="E454" s="2"/>
      <c r="F454" s="3"/>
      <c r="G454" s="3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3"/>
      <c r="E455" s="2"/>
      <c r="F455" s="3"/>
      <c r="G455" s="3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3"/>
      <c r="E456" s="2"/>
      <c r="F456" s="3"/>
      <c r="G456" s="3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3"/>
      <c r="E457" s="2"/>
      <c r="F457" s="3"/>
      <c r="G457" s="3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3"/>
      <c r="E458" s="2"/>
      <c r="F458" s="3"/>
      <c r="G458" s="3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3"/>
      <c r="E459" s="2"/>
      <c r="F459" s="3"/>
      <c r="G459" s="3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3"/>
      <c r="E460" s="2"/>
      <c r="F460" s="3"/>
      <c r="G460" s="3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3"/>
      <c r="E461" s="2"/>
      <c r="F461" s="3"/>
      <c r="G461" s="3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3"/>
      <c r="E462" s="2"/>
      <c r="F462" s="3"/>
      <c r="G462" s="3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3"/>
      <c r="E463" s="2"/>
      <c r="F463" s="3"/>
      <c r="G463" s="3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3"/>
      <c r="E464" s="2"/>
      <c r="F464" s="3"/>
      <c r="G464" s="3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3"/>
      <c r="E465" s="2"/>
      <c r="F465" s="3"/>
      <c r="G465" s="3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3"/>
      <c r="E466" s="2"/>
      <c r="F466" s="3"/>
      <c r="G466" s="3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3"/>
      <c r="E467" s="2"/>
      <c r="F467" s="3"/>
      <c r="G467" s="3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3"/>
      <c r="E468" s="2"/>
      <c r="F468" s="3"/>
      <c r="G468" s="3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3"/>
      <c r="E469" s="2"/>
      <c r="F469" s="3"/>
      <c r="G469" s="3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3"/>
      <c r="E470" s="2"/>
      <c r="F470" s="3"/>
      <c r="G470" s="3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3"/>
      <c r="E471" s="2"/>
      <c r="F471" s="3"/>
      <c r="G471" s="3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3"/>
      <c r="E472" s="2"/>
      <c r="F472" s="3"/>
      <c r="G472" s="3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3"/>
      <c r="E473" s="2"/>
      <c r="F473" s="3"/>
      <c r="G473" s="3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3"/>
      <c r="E474" s="2"/>
      <c r="F474" s="3"/>
      <c r="G474" s="3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3"/>
      <c r="E475" s="2"/>
      <c r="F475" s="3"/>
      <c r="G475" s="3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3"/>
      <c r="E476" s="2"/>
      <c r="F476" s="3"/>
      <c r="G476" s="3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3"/>
      <c r="E477" s="2"/>
      <c r="F477" s="3"/>
      <c r="G477" s="3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3"/>
      <c r="E478" s="2"/>
      <c r="F478" s="3"/>
      <c r="G478" s="3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3"/>
      <c r="E479" s="2"/>
      <c r="F479" s="3"/>
      <c r="G479" s="3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3"/>
      <c r="E480" s="2"/>
      <c r="F480" s="3"/>
      <c r="G480" s="3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3"/>
      <c r="E481" s="2"/>
      <c r="F481" s="3"/>
      <c r="G481" s="3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3"/>
      <c r="E482" s="2"/>
      <c r="F482" s="3"/>
      <c r="G482" s="3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3"/>
      <c r="E483" s="2"/>
      <c r="F483" s="3"/>
      <c r="G483" s="3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3"/>
      <c r="E484" s="2"/>
      <c r="F484" s="3"/>
      <c r="G484" s="3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3"/>
      <c r="E485" s="2"/>
      <c r="F485" s="3"/>
      <c r="G485" s="3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3"/>
      <c r="E486" s="2"/>
      <c r="F486" s="3"/>
      <c r="G486" s="3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3"/>
      <c r="E487" s="2"/>
      <c r="F487" s="3"/>
      <c r="G487" s="3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3"/>
      <c r="E488" s="2"/>
      <c r="F488" s="3"/>
      <c r="G488" s="3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3"/>
      <c r="E489" s="2"/>
      <c r="F489" s="3"/>
      <c r="G489" s="3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3"/>
      <c r="E490" s="2"/>
      <c r="F490" s="3"/>
      <c r="G490" s="3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3"/>
      <c r="E491" s="2"/>
      <c r="F491" s="3"/>
      <c r="G491" s="3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3"/>
      <c r="E492" s="2"/>
      <c r="F492" s="3"/>
      <c r="G492" s="3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3"/>
      <c r="E493" s="2"/>
      <c r="F493" s="3"/>
      <c r="G493" s="3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3"/>
      <c r="E494" s="2"/>
      <c r="F494" s="3"/>
      <c r="G494" s="3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3"/>
      <c r="E495" s="2"/>
      <c r="F495" s="3"/>
      <c r="G495" s="3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3"/>
      <c r="E496" s="2"/>
      <c r="F496" s="3"/>
      <c r="G496" s="3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3"/>
      <c r="E497" s="2"/>
      <c r="F497" s="3"/>
      <c r="G497" s="3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3"/>
      <c r="E498" s="2"/>
      <c r="F498" s="3"/>
      <c r="G498" s="3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3"/>
      <c r="E499" s="2"/>
      <c r="F499" s="3"/>
      <c r="G499" s="3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3"/>
      <c r="E500" s="2"/>
      <c r="F500" s="3"/>
      <c r="G500" s="3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3"/>
      <c r="E501" s="2"/>
      <c r="F501" s="3"/>
      <c r="G501" s="3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3"/>
      <c r="E502" s="2"/>
      <c r="F502" s="3"/>
      <c r="G502" s="3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3"/>
      <c r="E503" s="2"/>
      <c r="F503" s="3"/>
      <c r="G503" s="3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3"/>
      <c r="E504" s="2"/>
      <c r="F504" s="3"/>
      <c r="G504" s="3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3"/>
      <c r="E505" s="2"/>
      <c r="F505" s="3"/>
      <c r="G505" s="3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3"/>
      <c r="E506" s="2"/>
      <c r="F506" s="3"/>
      <c r="G506" s="3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3"/>
      <c r="E507" s="2"/>
      <c r="F507" s="3"/>
      <c r="G507" s="3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3"/>
      <c r="E508" s="2"/>
      <c r="F508" s="3"/>
      <c r="G508" s="3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3"/>
      <c r="E509" s="2"/>
      <c r="F509" s="3"/>
      <c r="G509" s="3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3"/>
      <c r="E510" s="2"/>
      <c r="F510" s="3"/>
      <c r="G510" s="3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3"/>
      <c r="E511" s="2"/>
      <c r="F511" s="3"/>
      <c r="G511" s="3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3"/>
      <c r="E512" s="2"/>
      <c r="F512" s="3"/>
      <c r="G512" s="3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3"/>
      <c r="E513" s="2"/>
      <c r="F513" s="3"/>
      <c r="G513" s="3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3"/>
      <c r="E514" s="2"/>
      <c r="F514" s="3"/>
      <c r="G514" s="3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3"/>
      <c r="E515" s="2"/>
      <c r="F515" s="3"/>
      <c r="G515" s="3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3"/>
      <c r="E516" s="2"/>
      <c r="F516" s="3"/>
      <c r="G516" s="3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3"/>
      <c r="E517" s="2"/>
      <c r="F517" s="3"/>
      <c r="G517" s="3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3"/>
      <c r="E518" s="2"/>
      <c r="F518" s="3"/>
      <c r="G518" s="3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3"/>
      <c r="E519" s="2"/>
      <c r="F519" s="3"/>
      <c r="G519" s="3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3"/>
      <c r="E520" s="2"/>
      <c r="F520" s="3"/>
      <c r="G520" s="3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3"/>
      <c r="E521" s="2"/>
      <c r="F521" s="3"/>
      <c r="G521" s="3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3"/>
      <c r="E522" s="2"/>
      <c r="F522" s="3"/>
      <c r="G522" s="3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3"/>
      <c r="E523" s="2"/>
      <c r="F523" s="3"/>
      <c r="G523" s="3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3"/>
      <c r="E524" s="2"/>
      <c r="F524" s="3"/>
      <c r="G524" s="3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3"/>
      <c r="E525" s="2"/>
      <c r="F525" s="3"/>
      <c r="G525" s="3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3"/>
      <c r="E526" s="2"/>
      <c r="F526" s="3"/>
      <c r="G526" s="3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3"/>
      <c r="E527" s="2"/>
      <c r="F527" s="3"/>
      <c r="G527" s="3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3"/>
      <c r="E528" s="2"/>
      <c r="F528" s="3"/>
      <c r="G528" s="3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3"/>
      <c r="E529" s="2"/>
      <c r="F529" s="3"/>
      <c r="G529" s="3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3"/>
      <c r="E530" s="2"/>
      <c r="F530" s="3"/>
      <c r="G530" s="3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3"/>
      <c r="E531" s="2"/>
      <c r="F531" s="3"/>
      <c r="G531" s="3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3"/>
      <c r="E532" s="2"/>
      <c r="F532" s="3"/>
      <c r="G532" s="3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3"/>
      <c r="E533" s="2"/>
      <c r="F533" s="3"/>
      <c r="G533" s="3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3"/>
      <c r="E534" s="2"/>
      <c r="F534" s="3"/>
      <c r="G534" s="3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3"/>
      <c r="E535" s="2"/>
      <c r="F535" s="3"/>
      <c r="G535" s="3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3"/>
      <c r="E536" s="2"/>
      <c r="F536" s="3"/>
      <c r="G536" s="3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3"/>
      <c r="E537" s="2"/>
      <c r="F537" s="3"/>
      <c r="G537" s="3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3"/>
      <c r="E538" s="2"/>
      <c r="F538" s="3"/>
      <c r="G538" s="3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3"/>
      <c r="E539" s="2"/>
      <c r="F539" s="3"/>
      <c r="G539" s="3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3"/>
      <c r="E540" s="2"/>
      <c r="F540" s="3"/>
      <c r="G540" s="3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3"/>
      <c r="E541" s="2"/>
      <c r="F541" s="3"/>
      <c r="G541" s="3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3"/>
      <c r="E542" s="2"/>
      <c r="F542" s="3"/>
      <c r="G542" s="3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3"/>
      <c r="E543" s="2"/>
      <c r="F543" s="3"/>
      <c r="G543" s="3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3"/>
      <c r="E544" s="2"/>
      <c r="F544" s="3"/>
      <c r="G544" s="3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3"/>
      <c r="E545" s="2"/>
      <c r="F545" s="3"/>
      <c r="G545" s="3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3"/>
      <c r="E546" s="2"/>
      <c r="F546" s="3"/>
      <c r="G546" s="3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3"/>
      <c r="E547" s="2"/>
      <c r="F547" s="3"/>
      <c r="G547" s="3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3"/>
      <c r="E548" s="2"/>
      <c r="F548" s="3"/>
      <c r="G548" s="3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3"/>
      <c r="E549" s="2"/>
      <c r="F549" s="3"/>
      <c r="G549" s="3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3"/>
      <c r="E550" s="2"/>
      <c r="F550" s="3"/>
      <c r="G550" s="3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3"/>
      <c r="E551" s="2"/>
      <c r="F551" s="3"/>
      <c r="G551" s="3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3"/>
      <c r="E552" s="2"/>
      <c r="F552" s="3"/>
      <c r="G552" s="3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3"/>
      <c r="E553" s="2"/>
      <c r="F553" s="3"/>
      <c r="G553" s="3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3"/>
      <c r="E554" s="2"/>
      <c r="F554" s="3"/>
      <c r="G554" s="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3"/>
      <c r="E555" s="2"/>
      <c r="F555" s="3"/>
      <c r="G555" s="3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3"/>
      <c r="E556" s="2"/>
      <c r="F556" s="3"/>
      <c r="G556" s="3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3"/>
      <c r="E557" s="2"/>
      <c r="F557" s="3"/>
      <c r="G557" s="3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3"/>
      <c r="E558" s="2"/>
      <c r="F558" s="3"/>
      <c r="G558" s="3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3"/>
      <c r="E559" s="2"/>
      <c r="F559" s="3"/>
      <c r="G559" s="3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3"/>
      <c r="E560" s="2"/>
      <c r="F560" s="3"/>
      <c r="G560" s="3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3"/>
      <c r="E561" s="2"/>
      <c r="F561" s="3"/>
      <c r="G561" s="3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3"/>
      <c r="E562" s="2"/>
      <c r="F562" s="3"/>
      <c r="G562" s="3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3"/>
      <c r="E563" s="2"/>
      <c r="F563" s="3"/>
      <c r="G563" s="3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3"/>
      <c r="E564" s="2"/>
      <c r="F564" s="3"/>
      <c r="G564" s="3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3"/>
      <c r="E565" s="2"/>
      <c r="F565" s="3"/>
      <c r="G565" s="3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3"/>
      <c r="E566" s="2"/>
      <c r="F566" s="3"/>
      <c r="G566" s="3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3"/>
      <c r="E567" s="2"/>
      <c r="F567" s="3"/>
      <c r="G567" s="3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3"/>
      <c r="E568" s="2"/>
      <c r="F568" s="3"/>
      <c r="G568" s="3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3"/>
      <c r="E569" s="2"/>
      <c r="F569" s="3"/>
      <c r="G569" s="3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3"/>
      <c r="E570" s="2"/>
      <c r="F570" s="3"/>
      <c r="G570" s="3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3"/>
      <c r="E571" s="2"/>
      <c r="F571" s="3"/>
      <c r="G571" s="3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3"/>
      <c r="E572" s="2"/>
      <c r="F572" s="3"/>
      <c r="G572" s="3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3"/>
      <c r="E573" s="2"/>
      <c r="F573" s="3"/>
      <c r="G573" s="3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3"/>
      <c r="E574" s="2"/>
      <c r="F574" s="3"/>
      <c r="G574" s="3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3"/>
      <c r="E575" s="2"/>
      <c r="F575" s="3"/>
      <c r="G575" s="3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3"/>
      <c r="E576" s="2"/>
      <c r="F576" s="3"/>
      <c r="G576" s="3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3"/>
      <c r="E577" s="2"/>
      <c r="F577" s="3"/>
      <c r="G577" s="3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3"/>
      <c r="E578" s="2"/>
      <c r="F578" s="3"/>
      <c r="G578" s="3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3"/>
      <c r="E579" s="2"/>
      <c r="F579" s="3"/>
      <c r="G579" s="3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3"/>
      <c r="E580" s="2"/>
      <c r="F580" s="3"/>
      <c r="G580" s="3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3"/>
      <c r="E581" s="2"/>
      <c r="F581" s="3"/>
      <c r="G581" s="3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3"/>
      <c r="E582" s="2"/>
      <c r="F582" s="3"/>
      <c r="G582" s="3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3"/>
      <c r="E583" s="2"/>
      <c r="F583" s="3"/>
      <c r="G583" s="3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3"/>
      <c r="E584" s="2"/>
      <c r="F584" s="3"/>
      <c r="G584" s="3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3"/>
      <c r="E585" s="2"/>
      <c r="F585" s="3"/>
      <c r="G585" s="3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3"/>
      <c r="E586" s="2"/>
      <c r="F586" s="3"/>
      <c r="G586" s="3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3"/>
      <c r="E587" s="2"/>
      <c r="F587" s="3"/>
      <c r="G587" s="3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3"/>
      <c r="E588" s="2"/>
      <c r="F588" s="3"/>
      <c r="G588" s="3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3"/>
      <c r="E589" s="2"/>
      <c r="F589" s="3"/>
      <c r="G589" s="3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3"/>
      <c r="E590" s="2"/>
      <c r="F590" s="3"/>
      <c r="G590" s="3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3"/>
      <c r="E591" s="2"/>
      <c r="F591" s="3"/>
      <c r="G591" s="3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3"/>
      <c r="E592" s="2"/>
      <c r="F592" s="3"/>
      <c r="G592" s="3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3"/>
      <c r="E593" s="2"/>
      <c r="F593" s="3"/>
      <c r="G593" s="3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3"/>
      <c r="E594" s="2"/>
      <c r="F594" s="3"/>
      <c r="G594" s="3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3"/>
      <c r="E595" s="2"/>
      <c r="F595" s="3"/>
      <c r="G595" s="3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3"/>
      <c r="E596" s="2"/>
      <c r="F596" s="3"/>
      <c r="G596" s="3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3"/>
      <c r="E597" s="2"/>
      <c r="F597" s="3"/>
      <c r="G597" s="3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3"/>
      <c r="E598" s="2"/>
      <c r="F598" s="3"/>
      <c r="G598" s="3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3"/>
      <c r="E599" s="2"/>
      <c r="F599" s="3"/>
      <c r="G599" s="3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3"/>
      <c r="E600" s="2"/>
      <c r="F600" s="3"/>
      <c r="G600" s="3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3"/>
      <c r="E601" s="2"/>
      <c r="F601" s="3"/>
      <c r="G601" s="3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3"/>
      <c r="E602" s="2"/>
      <c r="F602" s="3"/>
      <c r="G602" s="3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3"/>
      <c r="E603" s="2"/>
      <c r="F603" s="3"/>
      <c r="G603" s="3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3"/>
      <c r="E604" s="2"/>
      <c r="F604" s="3"/>
      <c r="G604" s="3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3"/>
      <c r="E605" s="2"/>
      <c r="F605" s="3"/>
      <c r="G605" s="3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3"/>
      <c r="E606" s="2"/>
      <c r="F606" s="3"/>
      <c r="G606" s="3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3"/>
      <c r="E607" s="2"/>
      <c r="F607" s="3"/>
      <c r="G607" s="3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3"/>
      <c r="E608" s="2"/>
      <c r="F608" s="3"/>
      <c r="G608" s="3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3"/>
      <c r="E609" s="2"/>
      <c r="F609" s="3"/>
      <c r="G609" s="3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3"/>
      <c r="E610" s="2"/>
      <c r="F610" s="3"/>
      <c r="G610" s="3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3"/>
      <c r="E611" s="2"/>
      <c r="F611" s="3"/>
      <c r="G611" s="3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3"/>
      <c r="E612" s="2"/>
      <c r="F612" s="3"/>
      <c r="G612" s="3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3"/>
      <c r="E613" s="2"/>
      <c r="F613" s="3"/>
      <c r="G613" s="3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3"/>
      <c r="E614" s="2"/>
      <c r="F614" s="3"/>
      <c r="G614" s="3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3"/>
      <c r="E615" s="2"/>
      <c r="F615" s="3"/>
      <c r="G615" s="3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3"/>
      <c r="E616" s="2"/>
      <c r="F616" s="3"/>
      <c r="G616" s="3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3"/>
      <c r="E617" s="2"/>
      <c r="F617" s="3"/>
      <c r="G617" s="3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3"/>
      <c r="E618" s="2"/>
      <c r="F618" s="3"/>
      <c r="G618" s="3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3"/>
      <c r="E619" s="2"/>
      <c r="F619" s="3"/>
      <c r="G619" s="3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3"/>
      <c r="E620" s="2"/>
      <c r="F620" s="3"/>
      <c r="G620" s="3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3"/>
      <c r="E621" s="2"/>
      <c r="F621" s="3"/>
      <c r="G621" s="3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3"/>
      <c r="E622" s="2"/>
      <c r="F622" s="3"/>
      <c r="G622" s="3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3"/>
      <c r="E623" s="2"/>
      <c r="F623" s="3"/>
      <c r="G623" s="3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3"/>
      <c r="E624" s="2"/>
      <c r="F624" s="3"/>
      <c r="G624" s="3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3"/>
      <c r="E625" s="2"/>
      <c r="F625" s="3"/>
      <c r="G625" s="3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3"/>
      <c r="E626" s="2"/>
      <c r="F626" s="3"/>
      <c r="G626" s="3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3"/>
      <c r="E627" s="2"/>
      <c r="F627" s="3"/>
      <c r="G627" s="3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3"/>
      <c r="E628" s="2"/>
      <c r="F628" s="3"/>
      <c r="G628" s="3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3"/>
      <c r="E629" s="2"/>
      <c r="F629" s="3"/>
      <c r="G629" s="3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3"/>
      <c r="E630" s="2"/>
      <c r="F630" s="3"/>
      <c r="G630" s="3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3"/>
      <c r="E631" s="2"/>
      <c r="F631" s="3"/>
      <c r="G631" s="3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3"/>
      <c r="E632" s="2"/>
      <c r="F632" s="3"/>
      <c r="G632" s="3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3"/>
      <c r="E633" s="2"/>
      <c r="F633" s="3"/>
      <c r="G633" s="3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3"/>
      <c r="E634" s="2"/>
      <c r="F634" s="3"/>
      <c r="G634" s="3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3"/>
      <c r="E635" s="2"/>
      <c r="F635" s="3"/>
      <c r="G635" s="3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3"/>
      <c r="E636" s="2"/>
      <c r="F636" s="3"/>
      <c r="G636" s="3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3"/>
      <c r="E637" s="2"/>
      <c r="F637" s="3"/>
      <c r="G637" s="3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3"/>
      <c r="E638" s="2"/>
      <c r="F638" s="3"/>
      <c r="G638" s="3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3"/>
      <c r="E639" s="2"/>
      <c r="F639" s="3"/>
      <c r="G639" s="3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3"/>
      <c r="E640" s="2"/>
      <c r="F640" s="3"/>
      <c r="G640" s="3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3"/>
      <c r="E641" s="2"/>
      <c r="F641" s="3"/>
      <c r="G641" s="3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3"/>
      <c r="E642" s="2"/>
      <c r="F642" s="3"/>
      <c r="G642" s="3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3"/>
      <c r="E643" s="2"/>
      <c r="F643" s="3"/>
      <c r="G643" s="3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3"/>
      <c r="E644" s="2"/>
      <c r="F644" s="3"/>
      <c r="G644" s="3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3"/>
      <c r="E645" s="2"/>
      <c r="F645" s="3"/>
      <c r="G645" s="3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3"/>
      <c r="E646" s="2"/>
      <c r="F646" s="3"/>
      <c r="G646" s="3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3"/>
      <c r="E647" s="2"/>
      <c r="F647" s="3"/>
      <c r="G647" s="3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3"/>
      <c r="E648" s="2"/>
      <c r="F648" s="3"/>
      <c r="G648" s="3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3"/>
      <c r="E649" s="2"/>
      <c r="F649" s="3"/>
      <c r="G649" s="3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3"/>
      <c r="E650" s="2"/>
      <c r="F650" s="3"/>
      <c r="G650" s="3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3"/>
      <c r="E651" s="2"/>
      <c r="F651" s="3"/>
      <c r="G651" s="3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3"/>
      <c r="E652" s="2"/>
      <c r="F652" s="3"/>
      <c r="G652" s="3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3"/>
      <c r="E653" s="2"/>
      <c r="F653" s="3"/>
      <c r="G653" s="3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3"/>
      <c r="E654" s="2"/>
      <c r="F654" s="3"/>
      <c r="G654" s="3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3"/>
      <c r="E655" s="2"/>
      <c r="F655" s="3"/>
      <c r="G655" s="3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3"/>
      <c r="E656" s="2"/>
      <c r="F656" s="3"/>
      <c r="G656" s="3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3"/>
      <c r="E657" s="2"/>
      <c r="F657" s="3"/>
      <c r="G657" s="3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3"/>
      <c r="E658" s="2"/>
      <c r="F658" s="3"/>
      <c r="G658" s="3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3"/>
      <c r="E659" s="2"/>
      <c r="F659" s="3"/>
      <c r="G659" s="3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3"/>
      <c r="E660" s="2"/>
      <c r="F660" s="3"/>
      <c r="G660" s="3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3"/>
      <c r="E661" s="2"/>
      <c r="F661" s="3"/>
      <c r="G661" s="3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3"/>
      <c r="E662" s="2"/>
      <c r="F662" s="3"/>
      <c r="G662" s="3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3"/>
      <c r="E663" s="2"/>
      <c r="F663" s="3"/>
      <c r="G663" s="3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3"/>
      <c r="E664" s="2"/>
      <c r="F664" s="3"/>
      <c r="G664" s="3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3"/>
      <c r="E665" s="2"/>
      <c r="F665" s="3"/>
      <c r="G665" s="3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3"/>
      <c r="E666" s="2"/>
      <c r="F666" s="3"/>
      <c r="G666" s="3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3"/>
      <c r="E667" s="2"/>
      <c r="F667" s="3"/>
      <c r="G667" s="3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3"/>
      <c r="E668" s="2"/>
      <c r="F668" s="3"/>
      <c r="G668" s="3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3"/>
      <c r="E669" s="2"/>
      <c r="F669" s="3"/>
      <c r="G669" s="3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3"/>
      <c r="E670" s="2"/>
      <c r="F670" s="3"/>
      <c r="G670" s="3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3"/>
      <c r="E671" s="2"/>
      <c r="F671" s="3"/>
      <c r="G671" s="3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3"/>
      <c r="E672" s="2"/>
      <c r="F672" s="3"/>
      <c r="G672" s="3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3"/>
      <c r="E673" s="2"/>
      <c r="F673" s="3"/>
      <c r="G673" s="3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3"/>
      <c r="E674" s="2"/>
      <c r="F674" s="3"/>
      <c r="G674" s="3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3"/>
      <c r="E675" s="2"/>
      <c r="F675" s="3"/>
      <c r="G675" s="3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3"/>
      <c r="E676" s="2"/>
      <c r="F676" s="3"/>
      <c r="G676" s="3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3"/>
      <c r="E677" s="2"/>
      <c r="F677" s="3"/>
      <c r="G677" s="3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3"/>
      <c r="E678" s="2"/>
      <c r="F678" s="3"/>
      <c r="G678" s="3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3"/>
      <c r="E679" s="2"/>
      <c r="F679" s="3"/>
      <c r="G679" s="3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3"/>
      <c r="E680" s="2"/>
      <c r="F680" s="3"/>
      <c r="G680" s="3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3"/>
      <c r="E681" s="2"/>
      <c r="F681" s="3"/>
      <c r="G681" s="3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3"/>
      <c r="E682" s="2"/>
      <c r="F682" s="3"/>
      <c r="G682" s="3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3"/>
      <c r="E683" s="2"/>
      <c r="F683" s="3"/>
      <c r="G683" s="3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3"/>
      <c r="E684" s="2"/>
      <c r="F684" s="3"/>
      <c r="G684" s="3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3"/>
      <c r="E685" s="2"/>
      <c r="F685" s="3"/>
      <c r="G685" s="3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3"/>
      <c r="E686" s="2"/>
      <c r="F686" s="3"/>
      <c r="G686" s="3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3"/>
      <c r="E687" s="2"/>
      <c r="F687" s="3"/>
      <c r="G687" s="3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3"/>
      <c r="E688" s="2"/>
      <c r="F688" s="3"/>
      <c r="G688" s="3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3"/>
      <c r="E689" s="2"/>
      <c r="F689" s="3"/>
      <c r="G689" s="3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3"/>
      <c r="E690" s="2"/>
      <c r="F690" s="3"/>
      <c r="G690" s="3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3"/>
      <c r="E691" s="2"/>
      <c r="F691" s="3"/>
      <c r="G691" s="3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3"/>
      <c r="E692" s="2"/>
      <c r="F692" s="3"/>
      <c r="G692" s="3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3"/>
      <c r="E693" s="2"/>
      <c r="F693" s="3"/>
      <c r="G693" s="3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3"/>
      <c r="E694" s="2"/>
      <c r="F694" s="3"/>
      <c r="G694" s="3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3"/>
      <c r="E695" s="2"/>
      <c r="F695" s="3"/>
      <c r="G695" s="3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3"/>
      <c r="E696" s="2"/>
      <c r="F696" s="3"/>
      <c r="G696" s="3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3"/>
      <c r="E697" s="2"/>
      <c r="F697" s="3"/>
      <c r="G697" s="3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3"/>
      <c r="E698" s="2"/>
      <c r="F698" s="3"/>
      <c r="G698" s="3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3"/>
      <c r="E699" s="2"/>
      <c r="F699" s="3"/>
      <c r="G699" s="3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3"/>
      <c r="E700" s="2"/>
      <c r="F700" s="3"/>
      <c r="G700" s="3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3"/>
      <c r="E701" s="2"/>
      <c r="F701" s="3"/>
      <c r="G701" s="3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3"/>
      <c r="E702" s="2"/>
      <c r="F702" s="3"/>
      <c r="G702" s="3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3"/>
      <c r="E703" s="2"/>
      <c r="F703" s="3"/>
      <c r="G703" s="3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3"/>
      <c r="E704" s="2"/>
      <c r="F704" s="3"/>
      <c r="G704" s="3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3"/>
      <c r="E705" s="2"/>
      <c r="F705" s="3"/>
      <c r="G705" s="3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3"/>
      <c r="E706" s="2"/>
      <c r="F706" s="3"/>
      <c r="G706" s="3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3"/>
      <c r="E707" s="2"/>
      <c r="F707" s="3"/>
      <c r="G707" s="3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3"/>
      <c r="E708" s="2"/>
      <c r="F708" s="3"/>
      <c r="G708" s="3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3"/>
      <c r="E709" s="2"/>
      <c r="F709" s="3"/>
      <c r="G709" s="3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3"/>
      <c r="E710" s="2"/>
      <c r="F710" s="3"/>
      <c r="G710" s="3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3"/>
      <c r="E711" s="2"/>
      <c r="F711" s="3"/>
      <c r="G711" s="3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3"/>
      <c r="E712" s="2"/>
      <c r="F712" s="3"/>
      <c r="G712" s="3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3"/>
      <c r="E713" s="2"/>
      <c r="F713" s="3"/>
      <c r="G713" s="3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3"/>
      <c r="E714" s="2"/>
      <c r="F714" s="3"/>
      <c r="G714" s="3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3"/>
      <c r="E715" s="2"/>
      <c r="F715" s="3"/>
      <c r="G715" s="3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3"/>
      <c r="E716" s="2"/>
      <c r="F716" s="3"/>
      <c r="G716" s="3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3"/>
      <c r="E717" s="2"/>
      <c r="F717" s="3"/>
      <c r="G717" s="3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3"/>
      <c r="E718" s="2"/>
      <c r="F718" s="3"/>
      <c r="G718" s="3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3"/>
      <c r="E719" s="2"/>
      <c r="F719" s="3"/>
      <c r="G719" s="3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3"/>
      <c r="E720" s="2"/>
      <c r="F720" s="3"/>
      <c r="G720" s="3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3"/>
      <c r="E721" s="2"/>
      <c r="F721" s="3"/>
      <c r="G721" s="3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3"/>
      <c r="E722" s="2"/>
      <c r="F722" s="3"/>
      <c r="G722" s="3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3"/>
      <c r="E723" s="2"/>
      <c r="F723" s="3"/>
      <c r="G723" s="3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3"/>
      <c r="E724" s="2"/>
      <c r="F724" s="3"/>
      <c r="G724" s="3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3"/>
      <c r="E725" s="2"/>
      <c r="F725" s="3"/>
      <c r="G725" s="3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3"/>
      <c r="E726" s="2"/>
      <c r="F726" s="3"/>
      <c r="G726" s="3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3"/>
      <c r="E727" s="2"/>
      <c r="F727" s="3"/>
      <c r="G727" s="3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3"/>
      <c r="E728" s="2"/>
      <c r="F728" s="3"/>
      <c r="G728" s="3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3"/>
      <c r="E729" s="2"/>
      <c r="F729" s="3"/>
      <c r="G729" s="3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3"/>
      <c r="E730" s="2"/>
      <c r="F730" s="3"/>
      <c r="G730" s="3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3"/>
      <c r="E731" s="2"/>
      <c r="F731" s="3"/>
      <c r="G731" s="3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3"/>
      <c r="E732" s="2"/>
      <c r="F732" s="3"/>
      <c r="G732" s="3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3"/>
      <c r="E733" s="2"/>
      <c r="F733" s="3"/>
      <c r="G733" s="3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3"/>
      <c r="E734" s="2"/>
      <c r="F734" s="3"/>
      <c r="G734" s="3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3"/>
      <c r="E735" s="2"/>
      <c r="F735" s="3"/>
      <c r="G735" s="3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3"/>
      <c r="E736" s="2"/>
      <c r="F736" s="3"/>
      <c r="G736" s="3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3"/>
      <c r="E737" s="2"/>
      <c r="F737" s="3"/>
      <c r="G737" s="3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3"/>
      <c r="E738" s="2"/>
      <c r="F738" s="3"/>
      <c r="G738" s="3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3"/>
      <c r="E739" s="2"/>
      <c r="F739" s="3"/>
      <c r="G739" s="3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3"/>
      <c r="E740" s="2"/>
      <c r="F740" s="3"/>
      <c r="G740" s="3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3"/>
      <c r="E741" s="2"/>
      <c r="F741" s="3"/>
      <c r="G741" s="3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3"/>
      <c r="E742" s="2"/>
      <c r="F742" s="3"/>
      <c r="G742" s="3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3"/>
      <c r="E743" s="2"/>
      <c r="F743" s="3"/>
      <c r="G743" s="3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3"/>
      <c r="E744" s="2"/>
      <c r="F744" s="3"/>
      <c r="G744" s="3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3"/>
      <c r="E745" s="2"/>
      <c r="F745" s="3"/>
      <c r="G745" s="3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3"/>
      <c r="E746" s="2"/>
      <c r="F746" s="3"/>
      <c r="G746" s="3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3"/>
      <c r="E747" s="2"/>
      <c r="F747" s="3"/>
      <c r="G747" s="3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3"/>
      <c r="E748" s="2"/>
      <c r="F748" s="3"/>
      <c r="G748" s="3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3"/>
      <c r="E749" s="2"/>
      <c r="F749" s="3"/>
      <c r="G749" s="3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3"/>
      <c r="E750" s="2"/>
      <c r="F750" s="3"/>
      <c r="G750" s="3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3"/>
      <c r="E751" s="2"/>
      <c r="F751" s="3"/>
      <c r="G751" s="3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3"/>
      <c r="E752" s="2"/>
      <c r="F752" s="3"/>
      <c r="G752" s="3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3"/>
      <c r="E753" s="2"/>
      <c r="F753" s="3"/>
      <c r="G753" s="3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3"/>
      <c r="E754" s="2"/>
      <c r="F754" s="3"/>
      <c r="G754" s="3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3"/>
      <c r="E755" s="2"/>
      <c r="F755" s="3"/>
      <c r="G755" s="3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3"/>
      <c r="E756" s="2"/>
      <c r="F756" s="3"/>
      <c r="G756" s="3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3"/>
      <c r="E757" s="2"/>
      <c r="F757" s="3"/>
      <c r="G757" s="3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3"/>
      <c r="E758" s="2"/>
      <c r="F758" s="3"/>
      <c r="G758" s="3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3"/>
      <c r="E759" s="2"/>
      <c r="F759" s="3"/>
      <c r="G759" s="3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3"/>
      <c r="E760" s="2"/>
      <c r="F760" s="3"/>
      <c r="G760" s="3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3"/>
      <c r="E761" s="2"/>
      <c r="F761" s="3"/>
      <c r="G761" s="3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3"/>
      <c r="E762" s="2"/>
      <c r="F762" s="3"/>
      <c r="G762" s="3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3"/>
      <c r="E763" s="2"/>
      <c r="F763" s="3"/>
      <c r="G763" s="3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3"/>
      <c r="E764" s="2"/>
      <c r="F764" s="3"/>
      <c r="G764" s="3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3"/>
      <c r="E765" s="2"/>
      <c r="F765" s="3"/>
      <c r="G765" s="3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3"/>
      <c r="E766" s="2"/>
      <c r="F766" s="3"/>
      <c r="G766" s="3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3"/>
      <c r="E767" s="2"/>
      <c r="F767" s="3"/>
      <c r="G767" s="3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3"/>
      <c r="E768" s="2"/>
      <c r="F768" s="3"/>
      <c r="G768" s="3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3"/>
      <c r="E769" s="2"/>
      <c r="F769" s="3"/>
      <c r="G769" s="3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3"/>
      <c r="E770" s="2"/>
      <c r="F770" s="3"/>
      <c r="G770" s="3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3"/>
      <c r="E771" s="2"/>
      <c r="F771" s="3"/>
      <c r="G771" s="3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3"/>
      <c r="E772" s="2"/>
      <c r="F772" s="3"/>
      <c r="G772" s="3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3"/>
      <c r="E773" s="2"/>
      <c r="F773" s="3"/>
      <c r="G773" s="3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3"/>
      <c r="E774" s="2"/>
      <c r="F774" s="3"/>
      <c r="G774" s="3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3"/>
      <c r="E775" s="2"/>
      <c r="F775" s="3"/>
      <c r="G775" s="3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3"/>
      <c r="E776" s="2"/>
      <c r="F776" s="3"/>
      <c r="G776" s="3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3"/>
      <c r="E777" s="2"/>
      <c r="F777" s="3"/>
      <c r="G777" s="3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3"/>
      <c r="E778" s="2"/>
      <c r="F778" s="3"/>
      <c r="G778" s="3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3"/>
      <c r="E779" s="2"/>
      <c r="F779" s="3"/>
      <c r="G779" s="3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3"/>
      <c r="E780" s="2"/>
      <c r="F780" s="3"/>
      <c r="G780" s="3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3"/>
      <c r="E781" s="2"/>
      <c r="F781" s="3"/>
      <c r="G781" s="3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3"/>
      <c r="E782" s="2"/>
      <c r="F782" s="3"/>
      <c r="G782" s="3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3"/>
      <c r="E783" s="2"/>
      <c r="F783" s="3"/>
      <c r="G783" s="3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3"/>
      <c r="E784" s="2"/>
      <c r="F784" s="3"/>
      <c r="G784" s="3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3"/>
      <c r="E785" s="2"/>
      <c r="F785" s="3"/>
      <c r="G785" s="3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3"/>
      <c r="E786" s="2"/>
      <c r="F786" s="3"/>
      <c r="G786" s="3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3"/>
      <c r="E787" s="2"/>
      <c r="F787" s="3"/>
      <c r="G787" s="3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3"/>
      <c r="E788" s="2"/>
      <c r="F788" s="3"/>
      <c r="G788" s="3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3"/>
      <c r="E789" s="2"/>
      <c r="F789" s="3"/>
      <c r="G789" s="3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3"/>
      <c r="E790" s="2"/>
      <c r="F790" s="3"/>
      <c r="G790" s="3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3"/>
      <c r="E791" s="2"/>
      <c r="F791" s="3"/>
      <c r="G791" s="3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3"/>
      <c r="E792" s="2"/>
      <c r="F792" s="3"/>
      <c r="G792" s="3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3"/>
      <c r="E793" s="2"/>
      <c r="F793" s="3"/>
      <c r="G793" s="3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3"/>
      <c r="E794" s="2"/>
      <c r="F794" s="3"/>
      <c r="G794" s="3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3"/>
      <c r="E795" s="2"/>
      <c r="F795" s="3"/>
      <c r="G795" s="3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3"/>
      <c r="E796" s="2"/>
      <c r="F796" s="3"/>
      <c r="G796" s="3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3"/>
      <c r="E797" s="2"/>
      <c r="F797" s="3"/>
      <c r="G797" s="3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3"/>
      <c r="E798" s="2"/>
      <c r="F798" s="3"/>
      <c r="G798" s="3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3"/>
      <c r="E799" s="2"/>
      <c r="F799" s="3"/>
      <c r="G799" s="3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3"/>
      <c r="E800" s="2"/>
      <c r="F800" s="3"/>
      <c r="G800" s="3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3"/>
      <c r="E801" s="2"/>
      <c r="F801" s="3"/>
      <c r="G801" s="3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3"/>
      <c r="E802" s="2"/>
      <c r="F802" s="3"/>
      <c r="G802" s="3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3"/>
      <c r="E803" s="2"/>
      <c r="F803" s="3"/>
      <c r="G803" s="3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3"/>
      <c r="E804" s="2"/>
      <c r="F804" s="3"/>
      <c r="G804" s="3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3"/>
      <c r="E805" s="2"/>
      <c r="F805" s="3"/>
      <c r="G805" s="3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3"/>
      <c r="E806" s="2"/>
      <c r="F806" s="3"/>
      <c r="G806" s="3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3"/>
      <c r="E807" s="2"/>
      <c r="F807" s="3"/>
      <c r="G807" s="3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3"/>
      <c r="E808" s="2"/>
      <c r="F808" s="3"/>
      <c r="G808" s="3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3"/>
      <c r="E809" s="2"/>
      <c r="F809" s="3"/>
      <c r="G809" s="3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3"/>
      <c r="E810" s="2"/>
      <c r="F810" s="3"/>
      <c r="G810" s="3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3"/>
      <c r="E811" s="2"/>
      <c r="F811" s="3"/>
      <c r="G811" s="3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3"/>
      <c r="E812" s="2"/>
      <c r="F812" s="3"/>
      <c r="G812" s="3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3"/>
      <c r="E813" s="2"/>
      <c r="F813" s="3"/>
      <c r="G813" s="3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3"/>
      <c r="E814" s="2"/>
      <c r="F814" s="3"/>
      <c r="G814" s="3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3"/>
      <c r="E815" s="2"/>
      <c r="F815" s="3"/>
      <c r="G815" s="3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3"/>
      <c r="E816" s="2"/>
      <c r="F816" s="3"/>
      <c r="G816" s="3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3"/>
      <c r="E817" s="2"/>
      <c r="F817" s="3"/>
      <c r="G817" s="3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3"/>
      <c r="E818" s="2"/>
      <c r="F818" s="3"/>
      <c r="G818" s="3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3"/>
      <c r="E819" s="2"/>
      <c r="F819" s="3"/>
      <c r="G819" s="3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3"/>
      <c r="E820" s="2"/>
      <c r="F820" s="3"/>
      <c r="G820" s="3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3"/>
      <c r="E821" s="2"/>
      <c r="F821" s="3"/>
      <c r="G821" s="3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3"/>
      <c r="E822" s="2"/>
      <c r="F822" s="3"/>
      <c r="G822" s="3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3"/>
      <c r="E823" s="2"/>
      <c r="F823" s="3"/>
      <c r="G823" s="3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3"/>
      <c r="E824" s="2"/>
      <c r="F824" s="3"/>
      <c r="G824" s="3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3"/>
      <c r="E825" s="2"/>
      <c r="F825" s="3"/>
      <c r="G825" s="3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3"/>
      <c r="E826" s="2"/>
      <c r="F826" s="3"/>
      <c r="G826" s="3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3"/>
      <c r="E827" s="2"/>
      <c r="F827" s="3"/>
      <c r="G827" s="3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3"/>
      <c r="E828" s="2"/>
      <c r="F828" s="3"/>
      <c r="G828" s="3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3"/>
      <c r="E829" s="2"/>
      <c r="F829" s="3"/>
      <c r="G829" s="3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3"/>
      <c r="E830" s="2"/>
      <c r="F830" s="3"/>
      <c r="G830" s="3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3"/>
      <c r="E831" s="2"/>
      <c r="F831" s="3"/>
      <c r="G831" s="3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3"/>
      <c r="E832" s="2"/>
      <c r="F832" s="3"/>
      <c r="G832" s="3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3"/>
      <c r="E833" s="2"/>
      <c r="F833" s="3"/>
      <c r="G833" s="3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3"/>
      <c r="E834" s="2"/>
      <c r="F834" s="3"/>
      <c r="G834" s="3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3"/>
      <c r="E835" s="2"/>
      <c r="F835" s="3"/>
      <c r="G835" s="3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3"/>
      <c r="E836" s="2"/>
      <c r="F836" s="3"/>
      <c r="G836" s="3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3"/>
      <c r="E837" s="2"/>
      <c r="F837" s="3"/>
      <c r="G837" s="3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3"/>
      <c r="E838" s="2"/>
      <c r="F838" s="3"/>
      <c r="G838" s="3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3"/>
      <c r="E839" s="2"/>
      <c r="F839" s="3"/>
      <c r="G839" s="3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3"/>
      <c r="E840" s="2"/>
      <c r="F840" s="3"/>
      <c r="G840" s="3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3"/>
      <c r="E841" s="2"/>
      <c r="F841" s="3"/>
      <c r="G841" s="3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3"/>
      <c r="E842" s="2"/>
      <c r="F842" s="3"/>
      <c r="G842" s="3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3"/>
      <c r="E843" s="2"/>
      <c r="F843" s="3"/>
      <c r="G843" s="3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3"/>
      <c r="E844" s="2"/>
      <c r="F844" s="3"/>
      <c r="G844" s="3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3"/>
      <c r="E845" s="2"/>
      <c r="F845" s="3"/>
      <c r="G845" s="3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3"/>
      <c r="E846" s="2"/>
      <c r="F846" s="3"/>
      <c r="G846" s="3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3"/>
      <c r="E847" s="2"/>
      <c r="F847" s="3"/>
      <c r="G847" s="3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3"/>
      <c r="E848" s="2"/>
      <c r="F848" s="3"/>
      <c r="G848" s="3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3"/>
      <c r="E849" s="2"/>
      <c r="F849" s="3"/>
      <c r="G849" s="3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3"/>
      <c r="E850" s="2"/>
      <c r="F850" s="3"/>
      <c r="G850" s="3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3"/>
      <c r="E851" s="2"/>
      <c r="F851" s="3"/>
      <c r="G851" s="3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3"/>
      <c r="E852" s="2"/>
      <c r="F852" s="3"/>
      <c r="G852" s="3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3"/>
      <c r="E853" s="2"/>
      <c r="F853" s="3"/>
      <c r="G853" s="3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3"/>
      <c r="E854" s="2"/>
      <c r="F854" s="3"/>
      <c r="G854" s="3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3"/>
      <c r="E855" s="2"/>
      <c r="F855" s="3"/>
      <c r="G855" s="3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3"/>
      <c r="E856" s="2"/>
      <c r="F856" s="3"/>
      <c r="G856" s="3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3"/>
      <c r="E857" s="2"/>
      <c r="F857" s="3"/>
      <c r="G857" s="3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3"/>
      <c r="E858" s="2"/>
      <c r="F858" s="3"/>
      <c r="G858" s="3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3"/>
      <c r="E859" s="2"/>
      <c r="F859" s="3"/>
      <c r="G859" s="3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3"/>
      <c r="E860" s="2"/>
      <c r="F860" s="3"/>
      <c r="G860" s="3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3"/>
      <c r="E861" s="2"/>
      <c r="F861" s="3"/>
      <c r="G861" s="3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3"/>
      <c r="E862" s="2"/>
      <c r="F862" s="3"/>
      <c r="G862" s="3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3"/>
      <c r="E863" s="2"/>
      <c r="F863" s="3"/>
      <c r="G863" s="3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3"/>
      <c r="E864" s="2"/>
      <c r="F864" s="3"/>
      <c r="G864" s="3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3"/>
      <c r="E865" s="2"/>
      <c r="F865" s="3"/>
      <c r="G865" s="3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3"/>
      <c r="E866" s="2"/>
      <c r="F866" s="3"/>
      <c r="G866" s="3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3"/>
      <c r="E867" s="2"/>
      <c r="F867" s="3"/>
      <c r="G867" s="3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3"/>
      <c r="E868" s="2"/>
      <c r="F868" s="3"/>
      <c r="G868" s="3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3"/>
      <c r="E869" s="2"/>
      <c r="F869" s="3"/>
      <c r="G869" s="3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3"/>
      <c r="E870" s="2"/>
      <c r="F870" s="3"/>
      <c r="G870" s="3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3"/>
      <c r="E871" s="2"/>
      <c r="F871" s="3"/>
      <c r="G871" s="3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3"/>
      <c r="E872" s="2"/>
      <c r="F872" s="3"/>
      <c r="G872" s="3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3"/>
      <c r="E873" s="2"/>
      <c r="F873" s="3"/>
      <c r="G873" s="3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3"/>
      <c r="E874" s="2"/>
      <c r="F874" s="3"/>
      <c r="G874" s="3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3"/>
      <c r="E875" s="2"/>
      <c r="F875" s="3"/>
      <c r="G875" s="3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3"/>
      <c r="E876" s="2"/>
      <c r="F876" s="3"/>
      <c r="G876" s="3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3"/>
      <c r="E877" s="2"/>
      <c r="F877" s="3"/>
      <c r="G877" s="3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3"/>
      <c r="E878" s="2"/>
      <c r="F878" s="3"/>
      <c r="G878" s="3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3"/>
      <c r="E879" s="2"/>
      <c r="F879" s="3"/>
      <c r="G879" s="3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3"/>
      <c r="E880" s="2"/>
      <c r="F880" s="3"/>
      <c r="G880" s="3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3"/>
      <c r="E881" s="2"/>
      <c r="F881" s="3"/>
      <c r="G881" s="3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3"/>
      <c r="E882" s="2"/>
      <c r="F882" s="3"/>
      <c r="G882" s="3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3"/>
      <c r="E883" s="2"/>
      <c r="F883" s="3"/>
      <c r="G883" s="3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3"/>
      <c r="E884" s="2"/>
      <c r="F884" s="3"/>
      <c r="G884" s="3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3"/>
      <c r="E885" s="2"/>
      <c r="F885" s="3"/>
      <c r="G885" s="3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3"/>
      <c r="E886" s="2"/>
      <c r="F886" s="3"/>
      <c r="G886" s="3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3"/>
      <c r="E887" s="2"/>
      <c r="F887" s="3"/>
      <c r="G887" s="3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3"/>
      <c r="E888" s="2"/>
      <c r="F888" s="3"/>
      <c r="G888" s="3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3"/>
      <c r="E889" s="2"/>
      <c r="F889" s="3"/>
      <c r="G889" s="3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3"/>
      <c r="E890" s="2"/>
      <c r="F890" s="3"/>
      <c r="G890" s="3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3"/>
      <c r="E891" s="2"/>
      <c r="F891" s="3"/>
      <c r="G891" s="3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3"/>
      <c r="E892" s="2"/>
      <c r="F892" s="3"/>
      <c r="G892" s="3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3"/>
      <c r="E893" s="2"/>
      <c r="F893" s="3"/>
      <c r="G893" s="3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3"/>
      <c r="E894" s="2"/>
      <c r="F894" s="3"/>
      <c r="G894" s="3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3"/>
      <c r="E895" s="2"/>
      <c r="F895" s="3"/>
      <c r="G895" s="3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3"/>
      <c r="E896" s="2"/>
      <c r="F896" s="3"/>
      <c r="G896" s="3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3"/>
      <c r="E897" s="2"/>
      <c r="F897" s="3"/>
      <c r="G897" s="3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3"/>
      <c r="E898" s="2"/>
      <c r="F898" s="3"/>
      <c r="G898" s="3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3"/>
      <c r="E899" s="2"/>
      <c r="F899" s="3"/>
      <c r="G899" s="3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3"/>
      <c r="E900" s="2"/>
      <c r="F900" s="3"/>
      <c r="G900" s="3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3"/>
      <c r="E901" s="2"/>
      <c r="F901" s="3"/>
      <c r="G901" s="3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3"/>
      <c r="E902" s="2"/>
      <c r="F902" s="3"/>
      <c r="G902" s="3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3"/>
      <c r="E903" s="2"/>
      <c r="F903" s="3"/>
      <c r="G903" s="3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3"/>
      <c r="E904" s="2"/>
      <c r="F904" s="3"/>
      <c r="G904" s="3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3"/>
      <c r="E905" s="2"/>
      <c r="F905" s="3"/>
      <c r="G905" s="3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3"/>
      <c r="E906" s="2"/>
      <c r="F906" s="3"/>
      <c r="G906" s="3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3"/>
      <c r="E907" s="2"/>
      <c r="F907" s="3"/>
      <c r="G907" s="3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3"/>
      <c r="E908" s="2"/>
      <c r="F908" s="3"/>
      <c r="G908" s="3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3"/>
      <c r="E909" s="2"/>
      <c r="F909" s="3"/>
      <c r="G909" s="3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3"/>
      <c r="E910" s="2"/>
      <c r="F910" s="3"/>
      <c r="G910" s="3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3"/>
      <c r="E911" s="2"/>
      <c r="F911" s="3"/>
      <c r="G911" s="3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3"/>
      <c r="E912" s="2"/>
      <c r="F912" s="3"/>
      <c r="G912" s="3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3"/>
      <c r="E913" s="2"/>
      <c r="F913" s="3"/>
      <c r="G913" s="3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3"/>
      <c r="E914" s="2"/>
      <c r="F914" s="3"/>
      <c r="G914" s="3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3"/>
      <c r="E915" s="2"/>
      <c r="F915" s="3"/>
      <c r="G915" s="3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3"/>
      <c r="E916" s="2"/>
      <c r="F916" s="3"/>
      <c r="G916" s="3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3"/>
      <c r="E917" s="2"/>
      <c r="F917" s="3"/>
      <c r="G917" s="3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3"/>
      <c r="E918" s="2"/>
      <c r="F918" s="3"/>
      <c r="G918" s="3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3"/>
      <c r="E919" s="2"/>
      <c r="F919" s="3"/>
      <c r="G919" s="3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3"/>
      <c r="E920" s="2"/>
      <c r="F920" s="3"/>
      <c r="G920" s="3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3"/>
      <c r="E921" s="2"/>
      <c r="F921" s="3"/>
      <c r="G921" s="3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3"/>
      <c r="E922" s="2"/>
      <c r="F922" s="3"/>
      <c r="G922" s="3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3"/>
      <c r="E923" s="2"/>
      <c r="F923" s="3"/>
      <c r="G923" s="3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3"/>
      <c r="E924" s="2"/>
      <c r="F924" s="3"/>
      <c r="G924" s="3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3"/>
      <c r="E925" s="2"/>
      <c r="F925" s="3"/>
      <c r="G925" s="3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3"/>
      <c r="E926" s="2"/>
      <c r="F926" s="3"/>
      <c r="G926" s="3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3"/>
      <c r="E927" s="2"/>
      <c r="F927" s="3"/>
      <c r="G927" s="3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3"/>
      <c r="E928" s="2"/>
      <c r="F928" s="3"/>
      <c r="G928" s="3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3"/>
      <c r="E929" s="2"/>
      <c r="F929" s="3"/>
      <c r="G929" s="3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3"/>
      <c r="E930" s="2"/>
      <c r="F930" s="3"/>
      <c r="G930" s="3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3"/>
      <c r="E931" s="2"/>
      <c r="F931" s="3"/>
      <c r="G931" s="3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3"/>
      <c r="E932" s="2"/>
      <c r="F932" s="3"/>
      <c r="G932" s="3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3"/>
      <c r="E933" s="2"/>
      <c r="F933" s="3"/>
      <c r="G933" s="3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3"/>
      <c r="E934" s="2"/>
      <c r="F934" s="3"/>
      <c r="G934" s="3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3"/>
      <c r="E935" s="2"/>
      <c r="F935" s="3"/>
      <c r="G935" s="3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3"/>
      <c r="E936" s="2"/>
      <c r="F936" s="3"/>
      <c r="G936" s="3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3"/>
      <c r="E937" s="2"/>
      <c r="F937" s="3"/>
      <c r="G937" s="3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3"/>
      <c r="E938" s="2"/>
      <c r="F938" s="3"/>
      <c r="G938" s="3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3"/>
      <c r="E939" s="2"/>
      <c r="F939" s="3"/>
      <c r="G939" s="3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3"/>
      <c r="E940" s="2"/>
      <c r="F940" s="3"/>
      <c r="G940" s="3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3"/>
      <c r="E941" s="2"/>
      <c r="F941" s="3"/>
      <c r="G941" s="3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3"/>
      <c r="E942" s="2"/>
      <c r="F942" s="3"/>
      <c r="G942" s="3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3"/>
      <c r="E943" s="2"/>
      <c r="F943" s="3"/>
      <c r="G943" s="3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3"/>
      <c r="E944" s="2"/>
      <c r="F944" s="3"/>
      <c r="G944" s="3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3"/>
      <c r="E945" s="2"/>
      <c r="F945" s="3"/>
      <c r="G945" s="3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3"/>
      <c r="E946" s="2"/>
      <c r="F946" s="3"/>
      <c r="G946" s="3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3"/>
      <c r="E947" s="2"/>
      <c r="F947" s="3"/>
      <c r="G947" s="3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3"/>
      <c r="E948" s="2"/>
      <c r="F948" s="3"/>
      <c r="G948" s="3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3"/>
      <c r="E949" s="2"/>
      <c r="F949" s="3"/>
      <c r="G949" s="3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3"/>
      <c r="E950" s="2"/>
      <c r="F950" s="3"/>
      <c r="G950" s="3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3"/>
      <c r="E951" s="2"/>
      <c r="F951" s="3"/>
      <c r="G951" s="3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3"/>
      <c r="E952" s="2"/>
      <c r="F952" s="3"/>
      <c r="G952" s="3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3"/>
      <c r="E953" s="2"/>
      <c r="F953" s="3"/>
      <c r="G953" s="3"/>
      <c r="H953" s="3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3"/>
      <c r="E954" s="2"/>
      <c r="F954" s="3"/>
      <c r="G954" s="3"/>
      <c r="H954" s="3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3"/>
      <c r="E955" s="2"/>
      <c r="F955" s="3"/>
      <c r="G955" s="3"/>
      <c r="H955" s="3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3"/>
      <c r="E956" s="2"/>
      <c r="F956" s="3"/>
      <c r="G956" s="3"/>
      <c r="H956" s="3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3"/>
      <c r="E957" s="2"/>
      <c r="F957" s="3"/>
      <c r="G957" s="3"/>
      <c r="H957" s="3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3"/>
      <c r="E958" s="2"/>
      <c r="F958" s="3"/>
      <c r="G958" s="3"/>
      <c r="H958" s="3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3"/>
      <c r="E959" s="2"/>
      <c r="F959" s="3"/>
      <c r="G959" s="3"/>
      <c r="H959" s="3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3"/>
      <c r="E960" s="2"/>
      <c r="F960" s="3"/>
      <c r="G960" s="3"/>
      <c r="H960" s="3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3"/>
      <c r="E961" s="2"/>
      <c r="F961" s="3"/>
      <c r="G961" s="3"/>
      <c r="H961" s="3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3"/>
      <c r="E962" s="2"/>
      <c r="F962" s="3"/>
      <c r="G962" s="3"/>
      <c r="H962" s="3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3"/>
      <c r="E963" s="2"/>
      <c r="F963" s="3"/>
      <c r="G963" s="3"/>
      <c r="H963" s="3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3"/>
      <c r="E964" s="2"/>
      <c r="F964" s="3"/>
      <c r="G964" s="3"/>
      <c r="H964" s="3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3"/>
      <c r="E965" s="2"/>
      <c r="F965" s="3"/>
      <c r="G965" s="3"/>
      <c r="H965" s="3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3"/>
      <c r="E966" s="2"/>
      <c r="F966" s="3"/>
      <c r="G966" s="3"/>
      <c r="H966" s="3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3"/>
      <c r="E967" s="2"/>
      <c r="F967" s="3"/>
      <c r="G967" s="3"/>
      <c r="H967" s="3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3"/>
      <c r="E968" s="2"/>
      <c r="F968" s="3"/>
      <c r="G968" s="3"/>
      <c r="H968" s="3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3"/>
      <c r="E969" s="2"/>
      <c r="F969" s="3"/>
      <c r="G969" s="3"/>
      <c r="H969" s="3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3"/>
      <c r="E970" s="2"/>
      <c r="F970" s="3"/>
      <c r="G970" s="3"/>
      <c r="H970" s="3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3"/>
      <c r="E971" s="2"/>
      <c r="F971" s="3"/>
      <c r="G971" s="3"/>
      <c r="H971" s="3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3"/>
      <c r="E972" s="2"/>
      <c r="F972" s="3"/>
      <c r="G972" s="3"/>
      <c r="H972" s="3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3"/>
      <c r="E973" s="2"/>
      <c r="F973" s="3"/>
      <c r="G973" s="3"/>
      <c r="H973" s="3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3"/>
      <c r="E974" s="2"/>
      <c r="F974" s="3"/>
      <c r="G974" s="3"/>
      <c r="H974" s="3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3"/>
      <c r="E975" s="2"/>
      <c r="F975" s="3"/>
      <c r="G975" s="3"/>
      <c r="H975" s="3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3"/>
      <c r="E976" s="2"/>
      <c r="F976" s="3"/>
      <c r="G976" s="3"/>
      <c r="H976" s="3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3"/>
      <c r="E977" s="2"/>
      <c r="F977" s="3"/>
      <c r="G977" s="3"/>
      <c r="H977" s="3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3"/>
      <c r="E978" s="2"/>
      <c r="F978" s="3"/>
      <c r="G978" s="3"/>
      <c r="H978" s="3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3"/>
      <c r="E979" s="2"/>
      <c r="F979" s="3"/>
      <c r="G979" s="3"/>
      <c r="H979" s="3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3"/>
      <c r="E980" s="2"/>
      <c r="F980" s="3"/>
      <c r="G980" s="3"/>
      <c r="H980" s="3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3"/>
      <c r="E981" s="2"/>
      <c r="F981" s="3"/>
      <c r="G981" s="3"/>
      <c r="H981" s="3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3"/>
      <c r="E982" s="2"/>
      <c r="F982" s="3"/>
      <c r="G982" s="3"/>
      <c r="H982" s="3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3"/>
      <c r="E983" s="2"/>
      <c r="F983" s="3"/>
      <c r="G983" s="3"/>
      <c r="H983" s="3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3"/>
      <c r="E984" s="2"/>
      <c r="F984" s="3"/>
      <c r="G984" s="3"/>
      <c r="H984" s="3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3"/>
      <c r="E985" s="2"/>
      <c r="F985" s="3"/>
      <c r="G985" s="3"/>
      <c r="H985" s="3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3"/>
      <c r="E986" s="2"/>
      <c r="F986" s="3"/>
      <c r="G986" s="3"/>
      <c r="H986" s="3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3"/>
      <c r="E987" s="2"/>
      <c r="F987" s="3"/>
      <c r="G987" s="3"/>
      <c r="H987" s="3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3"/>
      <c r="E988" s="2"/>
      <c r="F988" s="3"/>
      <c r="G988" s="3"/>
      <c r="H988" s="3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3"/>
      <c r="E989" s="2"/>
      <c r="F989" s="3"/>
      <c r="G989" s="3"/>
      <c r="H989" s="3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3"/>
      <c r="E990" s="2"/>
      <c r="F990" s="3"/>
      <c r="G990" s="3"/>
      <c r="H990" s="3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3"/>
      <c r="E991" s="2"/>
      <c r="F991" s="3"/>
      <c r="G991" s="3"/>
      <c r="H991" s="3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3"/>
      <c r="E992" s="2"/>
      <c r="F992" s="3"/>
      <c r="G992" s="3"/>
      <c r="H992" s="3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3"/>
      <c r="E993" s="2"/>
      <c r="F993" s="3"/>
      <c r="G993" s="3"/>
      <c r="H993" s="3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3"/>
      <c r="E994" s="2"/>
      <c r="F994" s="3"/>
      <c r="G994" s="3"/>
      <c r="H994" s="3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3"/>
      <c r="E995" s="2"/>
      <c r="F995" s="3"/>
      <c r="G995" s="3"/>
      <c r="H995" s="3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3"/>
      <c r="E996" s="2"/>
      <c r="F996" s="3"/>
      <c r="G996" s="3"/>
      <c r="H996" s="3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3"/>
      <c r="E997" s="2"/>
      <c r="F997" s="3"/>
      <c r="G997" s="3"/>
      <c r="H997" s="3"/>
      <c r="I997" s="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3"/>
      <c r="E998" s="2"/>
      <c r="F998" s="3"/>
      <c r="G998" s="3"/>
      <c r="H998" s="3"/>
      <c r="I998" s="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3"/>
      <c r="E999" s="2"/>
      <c r="F999" s="3"/>
      <c r="G999" s="3"/>
      <c r="H999" s="3"/>
      <c r="I999" s="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3"/>
      <c r="E1000" s="2"/>
      <c r="F1000" s="3"/>
      <c r="G1000" s="3"/>
      <c r="H1000" s="3"/>
      <c r="I1000" s="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>
      <c r="A1001" s="2"/>
      <c r="B1001" s="2"/>
      <c r="C1001" s="2"/>
      <c r="D1001" s="3"/>
      <c r="E1001" s="2"/>
      <c r="F1001" s="3"/>
      <c r="G1001" s="3"/>
      <c r="H1001" s="3"/>
      <c r="I1001" s="3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>
      <c r="A1002" s="2"/>
      <c r="B1002" s="2"/>
      <c r="C1002" s="2"/>
      <c r="D1002" s="3"/>
      <c r="E1002" s="2"/>
      <c r="F1002" s="3"/>
      <c r="G1002" s="3"/>
      <c r="H1002" s="3"/>
      <c r="I1002" s="3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autoFilter ref="A3:J98" xr:uid="{00000000-0009-0000-0000-000002000000}">
    <sortState xmlns:xlrd2="http://schemas.microsoft.com/office/spreadsheetml/2017/richdata2" ref="A3:J98">
      <sortCondition ref="C3:C98"/>
    </sortState>
  </autoFilter>
  <conditionalFormatting sqref="I4:I113">
    <cfRule type="cellIs" dxfId="3" priority="1" operator="lessThan">
      <formula>0</formula>
    </cfRule>
  </conditionalFormatting>
  <pageMargins left="0.7" right="0.7" top="0.75" bottom="0.75" header="0" footer="0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7"/>
  <sheetViews>
    <sheetView workbookViewId="0">
      <selection activeCell="F20" sqref="F20"/>
    </sheetView>
  </sheetViews>
  <sheetFormatPr defaultColWidth="14.42578125" defaultRowHeight="15" customHeight="1"/>
  <cols>
    <col min="1" max="1" width="21.7109375" customWidth="1"/>
    <col min="2" max="2" width="14.7109375" style="106" customWidth="1"/>
    <col min="3" max="3" width="8.85546875" customWidth="1"/>
    <col min="4" max="4" width="10" customWidth="1"/>
    <col min="5" max="5" width="11.140625" customWidth="1"/>
    <col min="6" max="6" width="10.7109375" customWidth="1"/>
    <col min="7" max="7" width="11.28515625" customWidth="1"/>
    <col min="8" max="8" width="13" customWidth="1"/>
    <col min="9" max="9" width="10.7109375" customWidth="1"/>
    <col min="10" max="10" width="35.140625" customWidth="1"/>
    <col min="11" max="26" width="8.85546875" customWidth="1"/>
  </cols>
  <sheetData>
    <row r="1" spans="1:26" ht="31.5">
      <c r="A1" s="1" t="s">
        <v>263</v>
      </c>
      <c r="B1" s="110"/>
      <c r="C1" s="2"/>
      <c r="D1" s="3"/>
      <c r="E1" s="2"/>
      <c r="F1" s="3"/>
      <c r="G1" s="3"/>
      <c r="H1" s="3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5"/>
      <c r="B2" s="111"/>
      <c r="C2" s="5" t="s">
        <v>1</v>
      </c>
      <c r="D2" s="6" t="s">
        <v>2</v>
      </c>
      <c r="E2" s="5" t="s">
        <v>3</v>
      </c>
      <c r="F2" s="6"/>
      <c r="G2" s="6" t="s">
        <v>4</v>
      </c>
      <c r="H2" s="6"/>
      <c r="I2" s="6" t="s">
        <v>5</v>
      </c>
      <c r="J2" s="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5" t="s">
        <v>6</v>
      </c>
      <c r="B3" s="111" t="s">
        <v>7</v>
      </c>
      <c r="C3" s="5" t="s">
        <v>8</v>
      </c>
      <c r="D3" s="6" t="s">
        <v>9</v>
      </c>
      <c r="E3" s="5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5" t="s">
        <v>15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20" t="s">
        <v>264</v>
      </c>
      <c r="B4" s="8" t="s">
        <v>98</v>
      </c>
      <c r="C4" s="9">
        <v>1</v>
      </c>
      <c r="D4" s="10">
        <v>10000</v>
      </c>
      <c r="E4" s="9"/>
      <c r="F4" s="10">
        <f t="shared" ref="F4:F21" si="0">(E4*75)+D4</f>
        <v>10000</v>
      </c>
      <c r="G4" s="10">
        <v>5637</v>
      </c>
      <c r="H4" s="10">
        <f>G4/5</f>
        <v>1127.4000000000001</v>
      </c>
      <c r="I4" s="10">
        <f t="shared" ref="I4:I35" si="1">F4+H4-$I$87</f>
        <v>5268.1560975609755</v>
      </c>
      <c r="J4" s="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>
      <c r="A5" s="13" t="s">
        <v>181</v>
      </c>
      <c r="B5" s="12" t="s">
        <v>102</v>
      </c>
      <c r="C5" s="13">
        <v>1</v>
      </c>
      <c r="D5" s="14"/>
      <c r="E5" s="13">
        <v>88</v>
      </c>
      <c r="F5" s="14">
        <f t="shared" si="0"/>
        <v>6600</v>
      </c>
      <c r="G5" s="14"/>
      <c r="H5" s="14">
        <f t="shared" ref="H5:H8" si="2">H4</f>
        <v>1127.4000000000001</v>
      </c>
      <c r="I5" s="15">
        <f t="shared" si="1"/>
        <v>1868.1560975609755</v>
      </c>
      <c r="J5" s="1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>
      <c r="A6" s="13" t="s">
        <v>166</v>
      </c>
      <c r="B6" s="12" t="s">
        <v>261</v>
      </c>
      <c r="C6" s="13">
        <v>1</v>
      </c>
      <c r="D6" s="14"/>
      <c r="E6" s="13">
        <v>40</v>
      </c>
      <c r="F6" s="14">
        <f t="shared" si="0"/>
        <v>3000</v>
      </c>
      <c r="G6" s="14"/>
      <c r="H6" s="14">
        <f t="shared" si="2"/>
        <v>1127.4000000000001</v>
      </c>
      <c r="I6" s="15">
        <f t="shared" si="1"/>
        <v>-1731.8439024390245</v>
      </c>
      <c r="J6" s="1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13" t="s">
        <v>265</v>
      </c>
      <c r="B7" s="12">
        <v>44869</v>
      </c>
      <c r="C7" s="13">
        <v>1</v>
      </c>
      <c r="D7" s="14"/>
      <c r="E7" s="13">
        <v>44</v>
      </c>
      <c r="F7" s="14">
        <f t="shared" si="0"/>
        <v>3300</v>
      </c>
      <c r="G7" s="14"/>
      <c r="H7" s="14">
        <f t="shared" si="2"/>
        <v>1127.4000000000001</v>
      </c>
      <c r="I7" s="15">
        <f t="shared" si="1"/>
        <v>-1431.8439024390245</v>
      </c>
      <c r="J7" s="1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13" t="s">
        <v>266</v>
      </c>
      <c r="B8" s="12" t="s">
        <v>267</v>
      </c>
      <c r="C8" s="13">
        <v>1</v>
      </c>
      <c r="D8" s="14"/>
      <c r="E8" s="13">
        <v>43</v>
      </c>
      <c r="F8" s="14">
        <f t="shared" si="0"/>
        <v>3225</v>
      </c>
      <c r="G8" s="14"/>
      <c r="H8" s="14">
        <f t="shared" si="2"/>
        <v>1127.4000000000001</v>
      </c>
      <c r="I8" s="15">
        <f t="shared" si="1"/>
        <v>-1506.8439024390245</v>
      </c>
      <c r="J8" s="1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9" t="s">
        <v>268</v>
      </c>
      <c r="B9" s="8" t="s">
        <v>112</v>
      </c>
      <c r="C9" s="9">
        <v>2</v>
      </c>
      <c r="D9" s="10">
        <v>6000</v>
      </c>
      <c r="E9" s="9"/>
      <c r="F9" s="10">
        <f t="shared" si="0"/>
        <v>6000</v>
      </c>
      <c r="G9" s="10">
        <v>2712</v>
      </c>
      <c r="H9" s="10">
        <f>G9/4</f>
        <v>678</v>
      </c>
      <c r="I9" s="10">
        <f t="shared" si="1"/>
        <v>818.75609756097583</v>
      </c>
      <c r="J9" s="9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>
      <c r="A10" s="22" t="s">
        <v>18</v>
      </c>
      <c r="B10" s="12" t="s">
        <v>19</v>
      </c>
      <c r="C10" s="13">
        <v>2</v>
      </c>
      <c r="D10" s="14"/>
      <c r="E10" s="13">
        <v>55</v>
      </c>
      <c r="F10" s="14">
        <f t="shared" si="0"/>
        <v>4125</v>
      </c>
      <c r="G10" s="14"/>
      <c r="H10" s="14">
        <f t="shared" ref="H10:H12" si="3">H9</f>
        <v>678</v>
      </c>
      <c r="I10" s="15">
        <f t="shared" si="1"/>
        <v>-1056.2439024390242</v>
      </c>
      <c r="J10" s="1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>
      <c r="A11" s="22" t="s">
        <v>25</v>
      </c>
      <c r="B11" s="12">
        <v>39622</v>
      </c>
      <c r="C11" s="13">
        <v>2</v>
      </c>
      <c r="D11" s="14"/>
      <c r="E11" s="13">
        <v>40</v>
      </c>
      <c r="F11" s="14">
        <f t="shared" si="0"/>
        <v>3000</v>
      </c>
      <c r="G11" s="14"/>
      <c r="H11" s="14">
        <f t="shared" si="3"/>
        <v>678</v>
      </c>
      <c r="I11" s="15">
        <f t="shared" si="1"/>
        <v>-2181.2439024390242</v>
      </c>
      <c r="J11" s="17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>
      <c r="A12" s="13" t="s">
        <v>269</v>
      </c>
      <c r="B12" s="12">
        <v>38613</v>
      </c>
      <c r="C12" s="13">
        <v>2</v>
      </c>
      <c r="D12" s="14"/>
      <c r="E12" s="13">
        <v>30</v>
      </c>
      <c r="F12" s="14">
        <f t="shared" si="0"/>
        <v>2250</v>
      </c>
      <c r="G12" s="14"/>
      <c r="H12" s="14">
        <f t="shared" si="3"/>
        <v>678</v>
      </c>
      <c r="I12" s="15">
        <f t="shared" si="1"/>
        <v>-2931.2439024390242</v>
      </c>
      <c r="J12" s="1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>
      <c r="A13" s="9" t="s">
        <v>270</v>
      </c>
      <c r="B13" s="8" t="s">
        <v>156</v>
      </c>
      <c r="C13" s="9">
        <v>3</v>
      </c>
      <c r="D13" s="10">
        <v>10000</v>
      </c>
      <c r="E13" s="9"/>
      <c r="F13" s="10">
        <f t="shared" si="0"/>
        <v>10000</v>
      </c>
      <c r="G13" s="10">
        <v>3503</v>
      </c>
      <c r="H13" s="10">
        <f>G13/5</f>
        <v>700.6</v>
      </c>
      <c r="I13" s="10">
        <f t="shared" si="1"/>
        <v>4841.3560975609762</v>
      </c>
      <c r="J13" s="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>
      <c r="A14" s="13" t="s">
        <v>271</v>
      </c>
      <c r="B14" s="12" t="s">
        <v>77</v>
      </c>
      <c r="C14" s="13">
        <v>3</v>
      </c>
      <c r="D14" s="14"/>
      <c r="E14" s="13">
        <v>7</v>
      </c>
      <c r="F14" s="14">
        <f t="shared" si="0"/>
        <v>525</v>
      </c>
      <c r="G14" s="14"/>
      <c r="H14" s="14">
        <f t="shared" ref="H14:H17" si="4">H13</f>
        <v>700.6</v>
      </c>
      <c r="I14" s="15">
        <f t="shared" si="1"/>
        <v>-4633.6439024390238</v>
      </c>
      <c r="J14" s="1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>
      <c r="A15" s="13" t="s">
        <v>29</v>
      </c>
      <c r="B15" s="12" t="s">
        <v>30</v>
      </c>
      <c r="C15" s="13">
        <v>3</v>
      </c>
      <c r="D15" s="14"/>
      <c r="E15" s="13">
        <v>42</v>
      </c>
      <c r="F15" s="14">
        <f t="shared" si="0"/>
        <v>3150</v>
      </c>
      <c r="G15" s="14"/>
      <c r="H15" s="14">
        <f t="shared" si="4"/>
        <v>700.6</v>
      </c>
      <c r="I15" s="15">
        <f t="shared" si="1"/>
        <v>-2008.6439024390243</v>
      </c>
      <c r="J15" s="1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>
      <c r="A16" s="13" t="s">
        <v>188</v>
      </c>
      <c r="B16" s="12" t="s">
        <v>189</v>
      </c>
      <c r="C16" s="13">
        <v>3</v>
      </c>
      <c r="D16" s="14"/>
      <c r="E16" s="13">
        <v>19</v>
      </c>
      <c r="F16" s="14">
        <f t="shared" si="0"/>
        <v>1425</v>
      </c>
      <c r="G16" s="14"/>
      <c r="H16" s="14">
        <f t="shared" si="4"/>
        <v>700.6</v>
      </c>
      <c r="I16" s="15">
        <f t="shared" si="1"/>
        <v>-3733.6439024390243</v>
      </c>
      <c r="J16" s="13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>
      <c r="A17" s="22" t="s">
        <v>259</v>
      </c>
      <c r="B17" s="12" t="s">
        <v>94</v>
      </c>
      <c r="C17" s="13">
        <v>3</v>
      </c>
      <c r="D17" s="14"/>
      <c r="E17" s="13">
        <v>77</v>
      </c>
      <c r="F17" s="14">
        <f t="shared" si="0"/>
        <v>5775</v>
      </c>
      <c r="G17" s="14"/>
      <c r="H17" s="14">
        <f t="shared" si="4"/>
        <v>700.6</v>
      </c>
      <c r="I17" s="15">
        <f t="shared" si="1"/>
        <v>616.3560975609762</v>
      </c>
      <c r="J17" s="1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>
      <c r="A18" s="9" t="s">
        <v>262</v>
      </c>
      <c r="B18" s="8" t="s">
        <v>272</v>
      </c>
      <c r="C18" s="9">
        <v>4</v>
      </c>
      <c r="D18" s="10">
        <v>10000</v>
      </c>
      <c r="E18" s="9"/>
      <c r="F18" s="10">
        <f t="shared" si="0"/>
        <v>10000</v>
      </c>
      <c r="G18" s="10">
        <v>3528</v>
      </c>
      <c r="H18" s="10">
        <f>G18/5</f>
        <v>705.6</v>
      </c>
      <c r="I18" s="10">
        <f t="shared" si="1"/>
        <v>4846.3560975609762</v>
      </c>
      <c r="J18" s="9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>
      <c r="A19" s="13" t="s">
        <v>71</v>
      </c>
      <c r="B19" s="12" t="s">
        <v>72</v>
      </c>
      <c r="C19" s="13">
        <v>4</v>
      </c>
      <c r="D19" s="14"/>
      <c r="E19" s="13">
        <v>129</v>
      </c>
      <c r="F19" s="14">
        <f>(E19*150)+D19</f>
        <v>19350</v>
      </c>
      <c r="G19" s="14"/>
      <c r="H19" s="14">
        <f t="shared" ref="H19:H22" si="5">H18</f>
        <v>705.6</v>
      </c>
      <c r="I19" s="15">
        <f t="shared" si="1"/>
        <v>14196.356097560974</v>
      </c>
      <c r="J19" s="1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>
      <c r="A20" s="13" t="s">
        <v>111</v>
      </c>
      <c r="B20" s="12" t="s">
        <v>227</v>
      </c>
      <c r="C20" s="13">
        <v>4</v>
      </c>
      <c r="D20" s="14"/>
      <c r="E20" s="13">
        <v>147</v>
      </c>
      <c r="F20" s="14">
        <f>(E20*150)+D20</f>
        <v>22050</v>
      </c>
      <c r="G20" s="14"/>
      <c r="H20" s="14">
        <f t="shared" si="5"/>
        <v>705.6</v>
      </c>
      <c r="I20" s="15">
        <f t="shared" si="1"/>
        <v>16896.356097560973</v>
      </c>
      <c r="J20" s="13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>
      <c r="A21" s="13" t="s">
        <v>195</v>
      </c>
      <c r="B21" s="12">
        <v>2767</v>
      </c>
      <c r="C21" s="13">
        <v>4</v>
      </c>
      <c r="D21" s="14"/>
      <c r="E21" s="13">
        <v>128</v>
      </c>
      <c r="F21" s="14">
        <f t="shared" si="0"/>
        <v>9600</v>
      </c>
      <c r="G21" s="14"/>
      <c r="H21" s="14">
        <f t="shared" si="5"/>
        <v>705.6</v>
      </c>
      <c r="I21" s="15">
        <f t="shared" si="1"/>
        <v>4446.3560975609762</v>
      </c>
      <c r="J21" s="1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>
      <c r="A22" s="13" t="s">
        <v>273</v>
      </c>
      <c r="B22" s="12" t="s">
        <v>267</v>
      </c>
      <c r="C22" s="13">
        <v>4</v>
      </c>
      <c r="D22" s="14"/>
      <c r="E22" s="13">
        <v>127</v>
      </c>
      <c r="F22" s="14">
        <f>(E22*150)+D22</f>
        <v>19050</v>
      </c>
      <c r="G22" s="14"/>
      <c r="H22" s="14">
        <f t="shared" si="5"/>
        <v>705.6</v>
      </c>
      <c r="I22" s="15">
        <f t="shared" si="1"/>
        <v>13896.356097560974</v>
      </c>
      <c r="J22" s="1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>
      <c r="A23" s="9" t="s">
        <v>274</v>
      </c>
      <c r="B23" s="8">
        <v>11338</v>
      </c>
      <c r="C23" s="9">
        <v>5</v>
      </c>
      <c r="D23" s="10">
        <v>10000</v>
      </c>
      <c r="E23" s="9"/>
      <c r="F23" s="10">
        <f t="shared" ref="F23:F74" si="6">(E23*75)+D23</f>
        <v>10000</v>
      </c>
      <c r="G23" s="10">
        <v>2474</v>
      </c>
      <c r="H23" s="10">
        <f>G23/5</f>
        <v>494.8</v>
      </c>
      <c r="I23" s="10">
        <f t="shared" si="1"/>
        <v>4635.5560975609751</v>
      </c>
      <c r="J23" s="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>
      <c r="A24" s="13" t="s">
        <v>36</v>
      </c>
      <c r="B24" s="30">
        <v>32717</v>
      </c>
      <c r="C24" s="13">
        <v>5</v>
      </c>
      <c r="D24" s="14"/>
      <c r="E24" s="13">
        <v>13</v>
      </c>
      <c r="F24" s="14">
        <f t="shared" si="6"/>
        <v>975</v>
      </c>
      <c r="G24" s="14"/>
      <c r="H24" s="14">
        <f t="shared" ref="H24:H29" si="7">H23</f>
        <v>494.8</v>
      </c>
      <c r="I24" s="15">
        <f t="shared" si="1"/>
        <v>-4389.443902439024</v>
      </c>
      <c r="J24" s="17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>
      <c r="A25" s="22" t="s">
        <v>46</v>
      </c>
      <c r="B25" s="12" t="s">
        <v>47</v>
      </c>
      <c r="C25" s="13">
        <v>5</v>
      </c>
      <c r="D25" s="14"/>
      <c r="E25" s="13">
        <v>11</v>
      </c>
      <c r="F25" s="14">
        <f t="shared" si="6"/>
        <v>825</v>
      </c>
      <c r="G25" s="14"/>
      <c r="H25" s="14">
        <f t="shared" si="7"/>
        <v>494.8</v>
      </c>
      <c r="I25" s="15">
        <f t="shared" si="1"/>
        <v>-4539.443902439024</v>
      </c>
      <c r="J25" s="1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>
      <c r="A26" s="22" t="s">
        <v>275</v>
      </c>
      <c r="B26" s="30">
        <v>3344</v>
      </c>
      <c r="C26" s="13">
        <v>5</v>
      </c>
      <c r="D26" s="14"/>
      <c r="E26" s="13">
        <v>52</v>
      </c>
      <c r="F26" s="14">
        <f t="shared" si="6"/>
        <v>3900</v>
      </c>
      <c r="G26" s="14"/>
      <c r="H26" s="14">
        <f t="shared" si="7"/>
        <v>494.8</v>
      </c>
      <c r="I26" s="15">
        <f t="shared" si="1"/>
        <v>-1464.443902439024</v>
      </c>
      <c r="J26" s="1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>
      <c r="A27" s="22" t="s">
        <v>67</v>
      </c>
      <c r="B27" s="12" t="s">
        <v>123</v>
      </c>
      <c r="C27" s="13">
        <v>5</v>
      </c>
      <c r="D27" s="14"/>
      <c r="E27" s="13">
        <v>61</v>
      </c>
      <c r="F27" s="14">
        <f t="shared" si="6"/>
        <v>4575</v>
      </c>
      <c r="G27" s="14"/>
      <c r="H27" s="14">
        <f t="shared" si="7"/>
        <v>494.8</v>
      </c>
      <c r="I27" s="15">
        <f t="shared" si="1"/>
        <v>-789.44390243902399</v>
      </c>
      <c r="J27" s="13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>
      <c r="A28" s="20" t="s">
        <v>234</v>
      </c>
      <c r="B28" s="31">
        <v>11298</v>
      </c>
      <c r="C28" s="9">
        <v>6</v>
      </c>
      <c r="D28" s="10">
        <v>3000</v>
      </c>
      <c r="E28" s="9"/>
      <c r="F28" s="10">
        <f t="shared" si="6"/>
        <v>3000</v>
      </c>
      <c r="G28" s="10">
        <v>1476</v>
      </c>
      <c r="H28" s="115">
        <f>G28/4</f>
        <v>369</v>
      </c>
      <c r="I28" s="10">
        <f t="shared" si="1"/>
        <v>-2490.2439024390242</v>
      </c>
      <c r="J28" s="116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>
      <c r="A29" s="22" t="s">
        <v>239</v>
      </c>
      <c r="B29" s="30">
        <v>11297</v>
      </c>
      <c r="C29" s="13">
        <v>6</v>
      </c>
      <c r="D29" s="14"/>
      <c r="E29" s="13">
        <v>22</v>
      </c>
      <c r="F29" s="14">
        <f t="shared" si="6"/>
        <v>1650</v>
      </c>
      <c r="G29" s="14"/>
      <c r="H29" s="14">
        <f t="shared" si="7"/>
        <v>369</v>
      </c>
      <c r="I29" s="15">
        <f t="shared" si="1"/>
        <v>-3840.2439024390242</v>
      </c>
      <c r="J29" s="1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>
      <c r="A30" s="13" t="s">
        <v>256</v>
      </c>
      <c r="B30" s="12" t="s">
        <v>74</v>
      </c>
      <c r="C30" s="13">
        <v>6</v>
      </c>
      <c r="D30" s="14"/>
      <c r="E30" s="13">
        <v>25</v>
      </c>
      <c r="F30" s="14">
        <f t="shared" si="6"/>
        <v>1875</v>
      </c>
      <c r="G30" s="14"/>
      <c r="H30" s="14">
        <f t="shared" ref="H30" si="8">H29</f>
        <v>369</v>
      </c>
      <c r="I30" s="15">
        <f t="shared" si="1"/>
        <v>-3615.2439024390242</v>
      </c>
      <c r="J30" s="13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>
      <c r="A31" s="9" t="s">
        <v>31</v>
      </c>
      <c r="B31" s="8">
        <v>2167</v>
      </c>
      <c r="C31" s="9">
        <v>7</v>
      </c>
      <c r="D31" s="10">
        <v>10000</v>
      </c>
      <c r="E31" s="9"/>
      <c r="F31" s="10">
        <f t="shared" si="6"/>
        <v>10000</v>
      </c>
      <c r="G31" s="10">
        <v>1748</v>
      </c>
      <c r="H31" s="10">
        <f>G31/5</f>
        <v>349.6</v>
      </c>
      <c r="I31" s="10">
        <f t="shared" si="1"/>
        <v>4490.3560975609762</v>
      </c>
      <c r="J31" s="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>
      <c r="A32" s="13" t="s">
        <v>106</v>
      </c>
      <c r="B32" s="30">
        <v>11423</v>
      </c>
      <c r="C32" s="13">
        <v>7</v>
      </c>
      <c r="D32" s="14"/>
      <c r="E32" s="13">
        <v>96</v>
      </c>
      <c r="F32" s="14">
        <f t="shared" si="6"/>
        <v>7200</v>
      </c>
      <c r="G32" s="14"/>
      <c r="H32" s="14">
        <f t="shared" ref="H32:H35" si="9">H31</f>
        <v>349.6</v>
      </c>
      <c r="I32" s="15">
        <f t="shared" si="1"/>
        <v>1690.3560975609762</v>
      </c>
      <c r="J32" s="17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>
      <c r="A33" s="13" t="s">
        <v>276</v>
      </c>
      <c r="B33" s="12" t="s">
        <v>277</v>
      </c>
      <c r="C33" s="13">
        <v>7</v>
      </c>
      <c r="D33" s="14"/>
      <c r="E33" s="13">
        <v>23</v>
      </c>
      <c r="F33" s="14">
        <f t="shared" si="6"/>
        <v>1725</v>
      </c>
      <c r="G33" s="14"/>
      <c r="H33" s="14">
        <f t="shared" si="9"/>
        <v>349.6</v>
      </c>
      <c r="I33" s="15">
        <f t="shared" si="1"/>
        <v>-3784.6439024390243</v>
      </c>
      <c r="J33" s="13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>
      <c r="A34" s="22" t="s">
        <v>142</v>
      </c>
      <c r="B34" s="12" t="s">
        <v>143</v>
      </c>
      <c r="C34" s="13">
        <v>7</v>
      </c>
      <c r="D34" s="14"/>
      <c r="E34" s="13">
        <v>69</v>
      </c>
      <c r="F34" s="14">
        <f t="shared" si="6"/>
        <v>5175</v>
      </c>
      <c r="G34" s="14"/>
      <c r="H34" s="14">
        <f t="shared" si="9"/>
        <v>349.6</v>
      </c>
      <c r="I34" s="15">
        <f t="shared" si="1"/>
        <v>-334.6439024390238</v>
      </c>
      <c r="J34" s="1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>
      <c r="A35" s="13" t="s">
        <v>200</v>
      </c>
      <c r="B35" s="12" t="s">
        <v>45</v>
      </c>
      <c r="C35" s="13">
        <v>7</v>
      </c>
      <c r="D35" s="14"/>
      <c r="E35" s="13">
        <v>37</v>
      </c>
      <c r="F35" s="14">
        <f t="shared" si="6"/>
        <v>2775</v>
      </c>
      <c r="G35" s="14"/>
      <c r="H35" s="14">
        <f t="shared" si="9"/>
        <v>349.6</v>
      </c>
      <c r="I35" s="15">
        <f t="shared" si="1"/>
        <v>-2734.6439024390243</v>
      </c>
      <c r="J35" s="1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>
      <c r="A36" s="9" t="s">
        <v>40</v>
      </c>
      <c r="B36" s="8" t="s">
        <v>130</v>
      </c>
      <c r="C36" s="9">
        <v>8</v>
      </c>
      <c r="D36" s="10">
        <v>6000</v>
      </c>
      <c r="E36" s="9"/>
      <c r="F36" s="10">
        <f t="shared" si="6"/>
        <v>6000</v>
      </c>
      <c r="G36" s="10">
        <v>1497</v>
      </c>
      <c r="H36" s="10">
        <f>G36/4</f>
        <v>374.25</v>
      </c>
      <c r="I36" s="10">
        <f t="shared" ref="I36:I67" si="10">F36+H36-$I$87</f>
        <v>515.00609756097583</v>
      </c>
      <c r="J36" s="9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>
      <c r="A37" s="13" t="s">
        <v>278</v>
      </c>
      <c r="B37" s="30">
        <v>52257</v>
      </c>
      <c r="C37" s="13">
        <v>8</v>
      </c>
      <c r="D37" s="14"/>
      <c r="E37" s="13">
        <v>50</v>
      </c>
      <c r="F37" s="14">
        <f t="shared" si="6"/>
        <v>3750</v>
      </c>
      <c r="G37" s="14"/>
      <c r="H37" s="14">
        <f t="shared" ref="H37:H39" si="11">H36</f>
        <v>374.25</v>
      </c>
      <c r="I37" s="15">
        <f t="shared" si="10"/>
        <v>-1734.9939024390242</v>
      </c>
      <c r="J37" s="1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>
      <c r="A38" s="13" t="s">
        <v>253</v>
      </c>
      <c r="B38" s="30" t="s">
        <v>74</v>
      </c>
      <c r="C38" s="13">
        <v>8</v>
      </c>
      <c r="D38" s="14"/>
      <c r="E38" s="13">
        <v>3</v>
      </c>
      <c r="F38" s="14">
        <f t="shared" si="6"/>
        <v>225</v>
      </c>
      <c r="G38" s="14"/>
      <c r="H38" s="14">
        <f t="shared" si="11"/>
        <v>374.25</v>
      </c>
      <c r="I38" s="15">
        <f t="shared" si="10"/>
        <v>-5259.9939024390242</v>
      </c>
      <c r="J38" s="1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>
      <c r="A39" s="22" t="s">
        <v>279</v>
      </c>
      <c r="B39" s="30">
        <v>3344</v>
      </c>
      <c r="C39" s="13">
        <v>8</v>
      </c>
      <c r="D39" s="14"/>
      <c r="E39" s="13">
        <v>50</v>
      </c>
      <c r="F39" s="14">
        <f t="shared" si="6"/>
        <v>3750</v>
      </c>
      <c r="G39" s="14"/>
      <c r="H39" s="14">
        <f t="shared" si="11"/>
        <v>374.25</v>
      </c>
      <c r="I39" s="15">
        <f t="shared" si="10"/>
        <v>-1734.9939024390242</v>
      </c>
      <c r="J39" s="17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>
      <c r="A40" s="9" t="s">
        <v>280</v>
      </c>
      <c r="B40" s="8" t="s">
        <v>45</v>
      </c>
      <c r="C40" s="9">
        <v>9</v>
      </c>
      <c r="D40" s="10">
        <v>10000</v>
      </c>
      <c r="E40" s="9"/>
      <c r="F40" s="10">
        <f t="shared" si="6"/>
        <v>10000</v>
      </c>
      <c r="G40" s="10">
        <v>773</v>
      </c>
      <c r="H40" s="10">
        <f>G40/5</f>
        <v>154.6</v>
      </c>
      <c r="I40" s="10">
        <f t="shared" si="10"/>
        <v>4295.3560975609762</v>
      </c>
      <c r="J40" s="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>
      <c r="A41" s="22" t="s">
        <v>32</v>
      </c>
      <c r="B41" s="12" t="s">
        <v>33</v>
      </c>
      <c r="C41" s="13">
        <v>9</v>
      </c>
      <c r="D41" s="14"/>
      <c r="E41" s="13">
        <v>12</v>
      </c>
      <c r="F41" s="14">
        <f t="shared" si="6"/>
        <v>900</v>
      </c>
      <c r="G41" s="14"/>
      <c r="H41" s="14">
        <f t="shared" ref="H41:H44" si="12">H40</f>
        <v>154.6</v>
      </c>
      <c r="I41" s="15">
        <f t="shared" si="10"/>
        <v>-4804.6439024390238</v>
      </c>
      <c r="J41" s="1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>
      <c r="A42" s="13" t="s">
        <v>281</v>
      </c>
      <c r="B42" s="12">
        <v>37129</v>
      </c>
      <c r="C42" s="13">
        <v>9</v>
      </c>
      <c r="D42" s="14"/>
      <c r="E42" s="13">
        <v>13</v>
      </c>
      <c r="F42" s="14">
        <f t="shared" si="6"/>
        <v>975</v>
      </c>
      <c r="G42" s="14"/>
      <c r="H42" s="14">
        <f t="shared" si="12"/>
        <v>154.6</v>
      </c>
      <c r="I42" s="15">
        <f t="shared" si="10"/>
        <v>-4729.6439024390238</v>
      </c>
      <c r="J42" s="1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>
      <c r="A43" s="13" t="s">
        <v>158</v>
      </c>
      <c r="B43" s="12" t="s">
        <v>208</v>
      </c>
      <c r="C43" s="13">
        <v>9</v>
      </c>
      <c r="D43" s="14"/>
      <c r="E43" s="13">
        <v>91</v>
      </c>
      <c r="F43" s="14">
        <f t="shared" si="6"/>
        <v>6825</v>
      </c>
      <c r="G43" s="14"/>
      <c r="H43" s="14">
        <f t="shared" si="12"/>
        <v>154.6</v>
      </c>
      <c r="I43" s="15">
        <f t="shared" si="10"/>
        <v>1120.3560975609762</v>
      </c>
      <c r="J43" s="1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>
      <c r="A44" s="13" t="s">
        <v>282</v>
      </c>
      <c r="B44" s="12">
        <v>11276</v>
      </c>
      <c r="C44" s="13">
        <v>9</v>
      </c>
      <c r="D44" s="14"/>
      <c r="E44" s="13">
        <v>64</v>
      </c>
      <c r="F44" s="14">
        <f t="shared" si="6"/>
        <v>4800</v>
      </c>
      <c r="G44" s="14"/>
      <c r="H44" s="14">
        <f t="shared" si="12"/>
        <v>154.6</v>
      </c>
      <c r="I44" s="15">
        <f t="shared" si="10"/>
        <v>-904.6439024390238</v>
      </c>
      <c r="J44" s="1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customHeight="1">
      <c r="A45" s="20" t="s">
        <v>283</v>
      </c>
      <c r="B45" s="8">
        <v>11527</v>
      </c>
      <c r="C45" s="9">
        <v>10</v>
      </c>
      <c r="D45" s="10">
        <v>10000</v>
      </c>
      <c r="E45" s="9"/>
      <c r="F45" s="10">
        <f t="shared" si="6"/>
        <v>10000</v>
      </c>
      <c r="G45" s="10">
        <v>4935</v>
      </c>
      <c r="H45" s="10">
        <f>G45/5</f>
        <v>987</v>
      </c>
      <c r="I45" s="10">
        <f t="shared" si="10"/>
        <v>5127.7560975609758</v>
      </c>
      <c r="J45" s="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customHeight="1">
      <c r="A46" s="13" t="s">
        <v>226</v>
      </c>
      <c r="B46" s="12" t="s">
        <v>64</v>
      </c>
      <c r="C46" s="13">
        <v>10</v>
      </c>
      <c r="D46" s="14"/>
      <c r="E46" s="13">
        <v>73</v>
      </c>
      <c r="F46" s="14">
        <f t="shared" si="6"/>
        <v>5475</v>
      </c>
      <c r="G46" s="14"/>
      <c r="H46" s="14">
        <f t="shared" ref="H46:H49" si="13">H45</f>
        <v>987</v>
      </c>
      <c r="I46" s="15">
        <f t="shared" si="10"/>
        <v>602.75609756097583</v>
      </c>
      <c r="J46" s="1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customHeight="1">
      <c r="A47" s="22" t="s">
        <v>206</v>
      </c>
      <c r="B47" s="12" t="s">
        <v>79</v>
      </c>
      <c r="C47" s="13">
        <v>10</v>
      </c>
      <c r="D47" s="14"/>
      <c r="E47" s="13">
        <v>48</v>
      </c>
      <c r="F47" s="14">
        <f t="shared" si="6"/>
        <v>3600</v>
      </c>
      <c r="G47" s="14"/>
      <c r="H47" s="14">
        <f t="shared" si="13"/>
        <v>987</v>
      </c>
      <c r="I47" s="15">
        <f t="shared" si="10"/>
        <v>-1272.2439024390242</v>
      </c>
      <c r="J47" s="1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customHeight="1">
      <c r="A48" s="13" t="s">
        <v>233</v>
      </c>
      <c r="B48" s="12" t="s">
        <v>144</v>
      </c>
      <c r="C48" s="13">
        <v>10</v>
      </c>
      <c r="D48" s="14"/>
      <c r="E48" s="13">
        <v>40</v>
      </c>
      <c r="F48" s="14">
        <f t="shared" si="6"/>
        <v>3000</v>
      </c>
      <c r="G48" s="14"/>
      <c r="H48" s="14">
        <f t="shared" si="13"/>
        <v>987</v>
      </c>
      <c r="I48" s="15">
        <f t="shared" si="10"/>
        <v>-1872.2439024390242</v>
      </c>
      <c r="J48" s="1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customHeight="1">
      <c r="A49" s="13" t="s">
        <v>254</v>
      </c>
      <c r="B49" s="12" t="s">
        <v>94</v>
      </c>
      <c r="C49" s="13">
        <v>10</v>
      </c>
      <c r="D49" s="14"/>
      <c r="E49" s="13">
        <v>37</v>
      </c>
      <c r="F49" s="14">
        <f t="shared" si="6"/>
        <v>2775</v>
      </c>
      <c r="G49" s="14"/>
      <c r="H49" s="14">
        <f t="shared" si="13"/>
        <v>987</v>
      </c>
      <c r="I49" s="15">
        <f t="shared" si="10"/>
        <v>-2097.2439024390242</v>
      </c>
      <c r="J49" s="1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customHeight="1">
      <c r="A50" s="9" t="s">
        <v>203</v>
      </c>
      <c r="B50" s="8" t="s">
        <v>284</v>
      </c>
      <c r="C50" s="9">
        <v>11</v>
      </c>
      <c r="D50" s="10">
        <v>10000</v>
      </c>
      <c r="E50" s="9"/>
      <c r="F50" s="10">
        <f t="shared" si="6"/>
        <v>10000</v>
      </c>
      <c r="G50" s="10">
        <v>3954</v>
      </c>
      <c r="H50" s="10">
        <f>G50/5</f>
        <v>790.8</v>
      </c>
      <c r="I50" s="10">
        <f t="shared" si="10"/>
        <v>4931.5560975609751</v>
      </c>
      <c r="J50" s="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 customHeight="1">
      <c r="A51" s="13" t="s">
        <v>52</v>
      </c>
      <c r="B51" s="12" t="s">
        <v>224</v>
      </c>
      <c r="C51" s="13">
        <v>11</v>
      </c>
      <c r="D51" s="14"/>
      <c r="E51" s="13">
        <v>15</v>
      </c>
      <c r="F51" s="14">
        <f t="shared" si="6"/>
        <v>1125</v>
      </c>
      <c r="G51" s="14"/>
      <c r="H51" s="14">
        <f t="shared" ref="H51:H54" si="14">H50</f>
        <v>790.8</v>
      </c>
      <c r="I51" s="15">
        <f t="shared" si="10"/>
        <v>-3943.443902439024</v>
      </c>
      <c r="J51" s="1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customHeight="1">
      <c r="A52" s="22" t="s">
        <v>251</v>
      </c>
      <c r="B52" s="12">
        <v>20822</v>
      </c>
      <c r="C52" s="13">
        <v>11</v>
      </c>
      <c r="D52" s="14"/>
      <c r="E52" s="13">
        <v>101</v>
      </c>
      <c r="F52" s="14">
        <f t="shared" si="6"/>
        <v>7575</v>
      </c>
      <c r="G52" s="14"/>
      <c r="H52" s="14">
        <f t="shared" si="14"/>
        <v>790.8</v>
      </c>
      <c r="I52" s="15">
        <f t="shared" si="10"/>
        <v>2506.5560975609751</v>
      </c>
      <c r="J52" s="17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 customHeight="1">
      <c r="A53" s="22" t="s">
        <v>132</v>
      </c>
      <c r="B53" s="12" t="s">
        <v>238</v>
      </c>
      <c r="C53" s="13">
        <v>11</v>
      </c>
      <c r="D53" s="14"/>
      <c r="E53" s="13">
        <v>38</v>
      </c>
      <c r="F53" s="14">
        <f t="shared" si="6"/>
        <v>2850</v>
      </c>
      <c r="G53" s="14"/>
      <c r="H53" s="14">
        <f t="shared" si="14"/>
        <v>790.8</v>
      </c>
      <c r="I53" s="15">
        <f t="shared" si="10"/>
        <v>-2218.443902439024</v>
      </c>
      <c r="J53" s="1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customHeight="1">
      <c r="A54" s="13" t="s">
        <v>285</v>
      </c>
      <c r="B54" s="12" t="s">
        <v>286</v>
      </c>
      <c r="C54" s="13">
        <v>11</v>
      </c>
      <c r="D54" s="18"/>
      <c r="E54" s="13">
        <v>39</v>
      </c>
      <c r="F54" s="14">
        <f t="shared" si="6"/>
        <v>2925</v>
      </c>
      <c r="G54" s="18"/>
      <c r="H54" s="14">
        <f t="shared" si="14"/>
        <v>790.8</v>
      </c>
      <c r="I54" s="15">
        <f t="shared" si="10"/>
        <v>-2143.443902439024</v>
      </c>
      <c r="J54" s="19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>
      <c r="A55" s="9" t="s">
        <v>287</v>
      </c>
      <c r="B55" s="8" t="s">
        <v>118</v>
      </c>
      <c r="C55" s="9">
        <v>12</v>
      </c>
      <c r="D55" s="10">
        <v>6000</v>
      </c>
      <c r="E55" s="9"/>
      <c r="F55" s="10">
        <f t="shared" si="6"/>
        <v>6000</v>
      </c>
      <c r="G55" s="10">
        <v>761</v>
      </c>
      <c r="H55" s="10">
        <f>G55/4</f>
        <v>190.25</v>
      </c>
      <c r="I55" s="10">
        <f t="shared" si="10"/>
        <v>331.00609756097583</v>
      </c>
      <c r="J55" s="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customHeight="1">
      <c r="A56" s="13" t="s">
        <v>235</v>
      </c>
      <c r="B56" s="12" t="s">
        <v>62</v>
      </c>
      <c r="C56" s="13">
        <v>12</v>
      </c>
      <c r="D56" s="14"/>
      <c r="E56" s="13">
        <v>57</v>
      </c>
      <c r="F56" s="14">
        <f t="shared" si="6"/>
        <v>4275</v>
      </c>
      <c r="G56" s="14"/>
      <c r="H56" s="14">
        <f t="shared" ref="H56:H60" si="15">H55</f>
        <v>190.25</v>
      </c>
      <c r="I56" s="15">
        <f t="shared" si="10"/>
        <v>-1393.9939024390242</v>
      </c>
      <c r="J56" s="1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customHeight="1">
      <c r="A57" s="13" t="s">
        <v>245</v>
      </c>
      <c r="B57" s="12">
        <v>29244</v>
      </c>
      <c r="C57" s="13">
        <v>12</v>
      </c>
      <c r="D57" s="14"/>
      <c r="E57" s="13">
        <v>18</v>
      </c>
      <c r="F57" s="14">
        <f t="shared" si="6"/>
        <v>1350</v>
      </c>
      <c r="G57" s="14"/>
      <c r="H57" s="14">
        <f t="shared" si="15"/>
        <v>190.25</v>
      </c>
      <c r="I57" s="15">
        <f t="shared" si="10"/>
        <v>-4318.9939024390242</v>
      </c>
      <c r="J57" s="1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customHeight="1">
      <c r="A58" s="22" t="s">
        <v>49</v>
      </c>
      <c r="B58" s="12" t="s">
        <v>214</v>
      </c>
      <c r="C58" s="13">
        <v>12</v>
      </c>
      <c r="D58" s="14"/>
      <c r="E58" s="13">
        <v>29</v>
      </c>
      <c r="F58" s="14">
        <f t="shared" si="6"/>
        <v>2175</v>
      </c>
      <c r="G58" s="14"/>
      <c r="H58" s="14">
        <f t="shared" si="15"/>
        <v>190.25</v>
      </c>
      <c r="I58" s="15">
        <f t="shared" si="10"/>
        <v>-3493.9939024390242</v>
      </c>
      <c r="J58" s="1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customHeight="1">
      <c r="A59" s="20" t="s">
        <v>50</v>
      </c>
      <c r="B59" s="8" t="s">
        <v>51</v>
      </c>
      <c r="C59" s="9">
        <v>13</v>
      </c>
      <c r="D59" s="10">
        <v>6000</v>
      </c>
      <c r="E59" s="9"/>
      <c r="F59" s="10">
        <f t="shared" si="6"/>
        <v>6000</v>
      </c>
      <c r="G59" s="10">
        <v>1413</v>
      </c>
      <c r="H59" s="10">
        <f>G59/4</f>
        <v>353.25</v>
      </c>
      <c r="I59" s="10">
        <f t="shared" si="10"/>
        <v>494.00609756097583</v>
      </c>
      <c r="J59" s="9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customHeight="1">
      <c r="A60" s="22" t="s">
        <v>288</v>
      </c>
      <c r="B60" s="30">
        <v>24859</v>
      </c>
      <c r="C60" s="13">
        <v>13</v>
      </c>
      <c r="D60" s="14"/>
      <c r="E60" s="13">
        <v>29</v>
      </c>
      <c r="F60" s="14">
        <f t="shared" si="6"/>
        <v>2175</v>
      </c>
      <c r="G60" s="14"/>
      <c r="H60" s="14">
        <f t="shared" si="15"/>
        <v>353.25</v>
      </c>
      <c r="I60" s="15">
        <f t="shared" si="10"/>
        <v>-3330.9939024390242</v>
      </c>
      <c r="J60" s="17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 customHeight="1">
      <c r="A61" s="13" t="s">
        <v>289</v>
      </c>
      <c r="B61" s="12" t="s">
        <v>290</v>
      </c>
      <c r="C61" s="13">
        <v>13</v>
      </c>
      <c r="D61" s="14"/>
      <c r="E61" s="13">
        <v>57</v>
      </c>
      <c r="F61" s="14">
        <f t="shared" si="6"/>
        <v>4275</v>
      </c>
      <c r="G61" s="14"/>
      <c r="H61" s="14">
        <f t="shared" ref="H61:H62" si="16">H60</f>
        <v>353.25</v>
      </c>
      <c r="I61" s="15">
        <f t="shared" si="10"/>
        <v>-1230.9939024390242</v>
      </c>
      <c r="J61" s="1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 customHeight="1">
      <c r="A62" s="22" t="s">
        <v>60</v>
      </c>
      <c r="B62" s="30">
        <v>28212</v>
      </c>
      <c r="C62" s="13">
        <v>13</v>
      </c>
      <c r="D62" s="14"/>
      <c r="E62" s="13">
        <v>63</v>
      </c>
      <c r="F62" s="14">
        <f t="shared" si="6"/>
        <v>4725</v>
      </c>
      <c r="G62" s="14"/>
      <c r="H62" s="14">
        <f t="shared" si="16"/>
        <v>353.25</v>
      </c>
      <c r="I62" s="15">
        <f t="shared" si="10"/>
        <v>-780.99390243902417</v>
      </c>
      <c r="J62" s="17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 customHeight="1">
      <c r="A63" s="9" t="s">
        <v>75</v>
      </c>
      <c r="B63" s="8" t="s">
        <v>291</v>
      </c>
      <c r="C63" s="9">
        <v>14</v>
      </c>
      <c r="D63" s="10">
        <v>10000</v>
      </c>
      <c r="E63" s="9"/>
      <c r="F63" s="10">
        <f t="shared" si="6"/>
        <v>10000</v>
      </c>
      <c r="G63" s="10">
        <v>3202</v>
      </c>
      <c r="H63" s="10">
        <f>G63/5</f>
        <v>640.4</v>
      </c>
      <c r="I63" s="10">
        <f t="shared" si="10"/>
        <v>4781.1560975609755</v>
      </c>
      <c r="J63" s="9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 customHeight="1">
      <c r="A64" s="13" t="s">
        <v>242</v>
      </c>
      <c r="B64" s="12" t="s">
        <v>62</v>
      </c>
      <c r="C64" s="13">
        <v>14</v>
      </c>
      <c r="D64" s="14"/>
      <c r="E64" s="13">
        <v>24</v>
      </c>
      <c r="F64" s="14">
        <f t="shared" si="6"/>
        <v>1800</v>
      </c>
      <c r="G64" s="14"/>
      <c r="H64" s="14">
        <f t="shared" ref="H64:H67" si="17">H63</f>
        <v>640.4</v>
      </c>
      <c r="I64" s="15">
        <f t="shared" si="10"/>
        <v>-3418.8439024390241</v>
      </c>
      <c r="J64" s="1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 customHeight="1">
      <c r="A65" s="22" t="s">
        <v>86</v>
      </c>
      <c r="B65" s="30">
        <v>32650</v>
      </c>
      <c r="C65" s="13">
        <v>14</v>
      </c>
      <c r="D65" s="14"/>
      <c r="E65" s="13">
        <v>28</v>
      </c>
      <c r="F65" s="14">
        <f t="shared" si="6"/>
        <v>2100</v>
      </c>
      <c r="G65" s="14"/>
      <c r="H65" s="14">
        <f t="shared" si="17"/>
        <v>640.4</v>
      </c>
      <c r="I65" s="15">
        <f t="shared" si="10"/>
        <v>-3118.8439024390241</v>
      </c>
      <c r="J65" s="17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 customHeight="1">
      <c r="A66" s="13" t="s">
        <v>81</v>
      </c>
      <c r="B66" s="12" t="s">
        <v>82</v>
      </c>
      <c r="C66" s="13">
        <v>14</v>
      </c>
      <c r="D66" s="14"/>
      <c r="E66" s="13">
        <v>73</v>
      </c>
      <c r="F66" s="14">
        <f t="shared" si="6"/>
        <v>5475</v>
      </c>
      <c r="G66" s="14"/>
      <c r="H66" s="14">
        <f t="shared" si="17"/>
        <v>640.4</v>
      </c>
      <c r="I66" s="15">
        <f t="shared" si="10"/>
        <v>256.15609756097547</v>
      </c>
      <c r="J66" s="17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 customHeight="1">
      <c r="A67" s="22" t="s">
        <v>292</v>
      </c>
      <c r="B67" s="30">
        <v>45569</v>
      </c>
      <c r="C67" s="13">
        <v>14</v>
      </c>
      <c r="D67" s="14"/>
      <c r="E67" s="13">
        <v>31</v>
      </c>
      <c r="F67" s="14">
        <f t="shared" si="6"/>
        <v>2325</v>
      </c>
      <c r="G67" s="14"/>
      <c r="H67" s="14">
        <f t="shared" si="17"/>
        <v>640.4</v>
      </c>
      <c r="I67" s="15">
        <f t="shared" si="10"/>
        <v>-2893.8439024390241</v>
      </c>
      <c r="J67" s="17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 customHeight="1">
      <c r="A68" s="92" t="s">
        <v>58</v>
      </c>
      <c r="B68" s="93">
        <v>28899</v>
      </c>
      <c r="C68" s="9">
        <v>15</v>
      </c>
      <c r="D68" s="10">
        <v>6000</v>
      </c>
      <c r="E68" s="9"/>
      <c r="F68" s="10">
        <f t="shared" si="6"/>
        <v>6000</v>
      </c>
      <c r="G68" s="10">
        <v>130</v>
      </c>
      <c r="H68" s="10">
        <f>G68/4</f>
        <v>32.5</v>
      </c>
      <c r="I68" s="10">
        <f t="shared" ref="I68:I85" si="18">F68+H68-$I$87</f>
        <v>173.25609756097583</v>
      </c>
      <c r="J68" s="9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 customHeight="1">
      <c r="A69" s="84" t="s">
        <v>136</v>
      </c>
      <c r="B69" s="85">
        <v>11243</v>
      </c>
      <c r="C69" s="76">
        <v>15</v>
      </c>
      <c r="D69" s="14"/>
      <c r="E69" s="13">
        <v>45</v>
      </c>
      <c r="F69" s="14">
        <f t="shared" si="6"/>
        <v>3375</v>
      </c>
      <c r="G69" s="14"/>
      <c r="H69" s="14">
        <f t="shared" ref="H69:H71" si="19">H68</f>
        <v>32.5</v>
      </c>
      <c r="I69" s="15">
        <f t="shared" si="18"/>
        <v>-2451.7439024390242</v>
      </c>
      <c r="J69" s="1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 customHeight="1">
      <c r="A70" s="84" t="s">
        <v>293</v>
      </c>
      <c r="B70" s="85">
        <v>45765</v>
      </c>
      <c r="C70" s="76">
        <v>15</v>
      </c>
      <c r="D70" s="14"/>
      <c r="E70" s="13">
        <v>90</v>
      </c>
      <c r="F70" s="14">
        <f t="shared" si="6"/>
        <v>6750</v>
      </c>
      <c r="G70" s="14"/>
      <c r="H70" s="14">
        <f t="shared" si="19"/>
        <v>32.5</v>
      </c>
      <c r="I70" s="15">
        <f t="shared" si="18"/>
        <v>923.25609756097583</v>
      </c>
      <c r="J70" s="1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 customHeight="1">
      <c r="A71" s="83" t="s">
        <v>161</v>
      </c>
      <c r="B71" s="94">
        <v>26679</v>
      </c>
      <c r="C71" s="76">
        <v>15</v>
      </c>
      <c r="D71" s="14"/>
      <c r="E71" s="13">
        <v>7</v>
      </c>
      <c r="F71" s="14">
        <f t="shared" si="6"/>
        <v>525</v>
      </c>
      <c r="G71" s="14"/>
      <c r="H71" s="14">
        <f t="shared" si="19"/>
        <v>32.5</v>
      </c>
      <c r="I71" s="15">
        <f t="shared" si="18"/>
        <v>-5301.7439024390242</v>
      </c>
      <c r="J71" s="17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" customHeight="1">
      <c r="A72" s="86" t="s">
        <v>20</v>
      </c>
      <c r="B72" s="95">
        <v>11411</v>
      </c>
      <c r="C72" s="75">
        <v>16</v>
      </c>
      <c r="D72" s="10">
        <v>10000</v>
      </c>
      <c r="E72" s="9"/>
      <c r="F72" s="10">
        <f t="shared" si="6"/>
        <v>10000</v>
      </c>
      <c r="G72" s="10">
        <v>740</v>
      </c>
      <c r="H72" s="10">
        <f>G72/5</f>
        <v>148</v>
      </c>
      <c r="I72" s="10">
        <f t="shared" si="18"/>
        <v>4288.7560975609758</v>
      </c>
      <c r="J72" s="9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 customHeight="1">
      <c r="A73" s="83" t="s">
        <v>110</v>
      </c>
      <c r="B73" s="114">
        <v>11456</v>
      </c>
      <c r="C73" s="76">
        <v>16</v>
      </c>
      <c r="D73" s="14"/>
      <c r="E73" s="13">
        <v>7</v>
      </c>
      <c r="F73" s="14">
        <f t="shared" si="6"/>
        <v>525</v>
      </c>
      <c r="G73" s="14"/>
      <c r="H73" s="14">
        <f t="shared" ref="H73:H75" si="20">H72</f>
        <v>148</v>
      </c>
      <c r="I73" s="15">
        <f t="shared" si="18"/>
        <v>-5186.2439024390242</v>
      </c>
      <c r="J73" s="17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customHeight="1">
      <c r="A74" s="83" t="s">
        <v>177</v>
      </c>
      <c r="B74" s="114">
        <v>11414</v>
      </c>
      <c r="C74" s="76">
        <v>16</v>
      </c>
      <c r="D74" s="14"/>
      <c r="E74" s="13">
        <v>1</v>
      </c>
      <c r="F74" s="14">
        <f t="shared" si="6"/>
        <v>75</v>
      </c>
      <c r="G74" s="14"/>
      <c r="H74" s="14">
        <f t="shared" si="20"/>
        <v>148</v>
      </c>
      <c r="I74" s="15">
        <f t="shared" si="18"/>
        <v>-5636.2439024390242</v>
      </c>
      <c r="J74" s="17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customHeight="1">
      <c r="A75" s="84" t="s">
        <v>193</v>
      </c>
      <c r="B75" s="85" t="s">
        <v>194</v>
      </c>
      <c r="C75" s="76">
        <v>16</v>
      </c>
      <c r="D75" s="14"/>
      <c r="E75" s="13">
        <v>248</v>
      </c>
      <c r="F75" s="14">
        <f>(E75*150)+D75</f>
        <v>37200</v>
      </c>
      <c r="G75" s="14"/>
      <c r="H75" s="14">
        <f t="shared" si="20"/>
        <v>148</v>
      </c>
      <c r="I75" s="15">
        <f t="shared" si="18"/>
        <v>31488.756097560974</v>
      </c>
      <c r="J75" s="1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customHeight="1">
      <c r="A76" s="84" t="s">
        <v>16</v>
      </c>
      <c r="B76" s="96" t="s">
        <v>17</v>
      </c>
      <c r="C76" s="76">
        <v>16</v>
      </c>
      <c r="D76" s="14"/>
      <c r="E76" s="13">
        <v>32</v>
      </c>
      <c r="F76" s="14">
        <f t="shared" ref="F76:F85" si="21">(E76*75)+D76</f>
        <v>2400</v>
      </c>
      <c r="G76" s="14"/>
      <c r="H76" s="14">
        <f>H74</f>
        <v>148</v>
      </c>
      <c r="I76" s="15">
        <f t="shared" si="18"/>
        <v>-3311.2439024390242</v>
      </c>
      <c r="J76" s="1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 customHeight="1">
      <c r="A77" s="86" t="s">
        <v>85</v>
      </c>
      <c r="B77" s="82" t="s">
        <v>294</v>
      </c>
      <c r="C77" s="75">
        <v>17</v>
      </c>
      <c r="D77" s="10">
        <v>10000</v>
      </c>
      <c r="E77" s="9"/>
      <c r="F77" s="10">
        <f t="shared" si="21"/>
        <v>10000</v>
      </c>
      <c r="G77" s="10">
        <v>1982</v>
      </c>
      <c r="H77" s="10">
        <f>G77/5</f>
        <v>396.4</v>
      </c>
      <c r="I77" s="10">
        <f t="shared" si="18"/>
        <v>4537.1560975609755</v>
      </c>
      <c r="J77" s="9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customHeight="1">
      <c r="A78" s="84" t="s">
        <v>295</v>
      </c>
      <c r="B78" s="85" t="s">
        <v>286</v>
      </c>
      <c r="C78" s="76">
        <v>17</v>
      </c>
      <c r="D78" s="14"/>
      <c r="E78" s="13">
        <v>73</v>
      </c>
      <c r="F78" s="14">
        <f t="shared" si="21"/>
        <v>5475</v>
      </c>
      <c r="G78" s="14"/>
      <c r="H78" s="14">
        <f t="shared" ref="H78:H81" si="22">H77</f>
        <v>396.4</v>
      </c>
      <c r="I78" s="15">
        <f t="shared" si="18"/>
        <v>12.156097560975468</v>
      </c>
      <c r="J78" s="1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customHeight="1">
      <c r="A79" s="84" t="s">
        <v>183</v>
      </c>
      <c r="B79" s="114">
        <v>40068</v>
      </c>
      <c r="C79" s="76">
        <v>17</v>
      </c>
      <c r="D79" s="14"/>
      <c r="E79" s="13">
        <v>13</v>
      </c>
      <c r="F79" s="14">
        <f t="shared" si="21"/>
        <v>975</v>
      </c>
      <c r="G79" s="14"/>
      <c r="H79" s="14">
        <f t="shared" si="22"/>
        <v>396.4</v>
      </c>
      <c r="I79" s="15">
        <f t="shared" si="18"/>
        <v>-4487.8439024390245</v>
      </c>
      <c r="J79" s="1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 customHeight="1">
      <c r="A80" s="97" t="s">
        <v>192</v>
      </c>
      <c r="B80" s="85">
        <v>11560</v>
      </c>
      <c r="C80" s="76">
        <v>17</v>
      </c>
      <c r="D80" s="14"/>
      <c r="E80" s="13">
        <v>71</v>
      </c>
      <c r="F80" s="14">
        <f t="shared" si="21"/>
        <v>5325</v>
      </c>
      <c r="G80" s="14"/>
      <c r="H80" s="14">
        <f t="shared" si="22"/>
        <v>396.4</v>
      </c>
      <c r="I80" s="15">
        <f t="shared" si="18"/>
        <v>-137.84390243902453</v>
      </c>
      <c r="J80" s="17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5" customHeight="1">
      <c r="A81" s="90" t="s">
        <v>96</v>
      </c>
      <c r="B81" s="80" t="s">
        <v>196</v>
      </c>
      <c r="C81" s="13">
        <v>17</v>
      </c>
      <c r="D81" s="14"/>
      <c r="E81" s="13">
        <v>13</v>
      </c>
      <c r="F81" s="14">
        <f t="shared" si="21"/>
        <v>975</v>
      </c>
      <c r="G81" s="14"/>
      <c r="H81" s="14">
        <f t="shared" si="22"/>
        <v>396.4</v>
      </c>
      <c r="I81" s="15">
        <f t="shared" si="18"/>
        <v>-4487.8439024390245</v>
      </c>
      <c r="J81" s="1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customHeight="1">
      <c r="A82" s="9" t="s">
        <v>159</v>
      </c>
      <c r="B82" s="8" t="s">
        <v>160</v>
      </c>
      <c r="C82" s="9">
        <v>18</v>
      </c>
      <c r="D82" s="10">
        <v>6000</v>
      </c>
      <c r="E82" s="9"/>
      <c r="F82" s="10">
        <f t="shared" si="21"/>
        <v>6000</v>
      </c>
      <c r="G82" s="10">
        <v>1037</v>
      </c>
      <c r="H82" s="10">
        <f>G82/4</f>
        <v>259.25</v>
      </c>
      <c r="I82" s="10">
        <f t="shared" si="18"/>
        <v>400.00609756097583</v>
      </c>
      <c r="J82" s="9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customHeight="1">
      <c r="A83" s="13" t="s">
        <v>249</v>
      </c>
      <c r="B83" s="12" t="s">
        <v>28</v>
      </c>
      <c r="C83" s="13">
        <v>18</v>
      </c>
      <c r="D83" s="14"/>
      <c r="E83" s="13">
        <v>24</v>
      </c>
      <c r="F83" s="14">
        <f t="shared" si="21"/>
        <v>1800</v>
      </c>
      <c r="G83" s="14"/>
      <c r="H83" s="14">
        <f t="shared" ref="H83:H85" si="23">H82</f>
        <v>259.25</v>
      </c>
      <c r="I83" s="15">
        <f t="shared" si="18"/>
        <v>-3799.9939024390242</v>
      </c>
      <c r="J83" s="1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 customHeight="1">
      <c r="A84" s="13" t="s">
        <v>35</v>
      </c>
      <c r="B84" s="12" t="s">
        <v>296</v>
      </c>
      <c r="C84" s="13">
        <v>18</v>
      </c>
      <c r="D84" s="14"/>
      <c r="E84" s="13">
        <v>70</v>
      </c>
      <c r="F84" s="14">
        <f t="shared" si="21"/>
        <v>5250</v>
      </c>
      <c r="G84" s="14"/>
      <c r="H84" s="14">
        <f t="shared" si="23"/>
        <v>259.25</v>
      </c>
      <c r="I84" s="15">
        <f t="shared" si="18"/>
        <v>-349.99390243902417</v>
      </c>
      <c r="J84" s="1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 customHeight="1">
      <c r="A85" s="13" t="s">
        <v>87</v>
      </c>
      <c r="B85" s="30">
        <v>11482</v>
      </c>
      <c r="C85" s="13">
        <v>18</v>
      </c>
      <c r="D85" s="14"/>
      <c r="E85" s="13">
        <v>18</v>
      </c>
      <c r="F85" s="14">
        <f t="shared" si="21"/>
        <v>1350</v>
      </c>
      <c r="G85" s="14"/>
      <c r="H85" s="14">
        <f t="shared" si="23"/>
        <v>259.25</v>
      </c>
      <c r="I85" s="15">
        <f t="shared" si="18"/>
        <v>-4249.9939024390242</v>
      </c>
      <c r="J85" s="17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5" customHeight="1">
      <c r="A86" s="25"/>
      <c r="B86" s="112"/>
      <c r="C86" s="25"/>
      <c r="D86" s="26"/>
      <c r="E86" s="25"/>
      <c r="F86" s="26">
        <f>SUM(F4:F85)</f>
        <v>439325</v>
      </c>
      <c r="G86" s="26"/>
      <c r="H86" s="26">
        <f>SUM(H4:H85)</f>
        <v>41133</v>
      </c>
      <c r="I86" s="26">
        <f>F86+H86</f>
        <v>480458</v>
      </c>
      <c r="J86" s="26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" customHeight="1">
      <c r="A87" s="25"/>
      <c r="B87" s="112"/>
      <c r="C87" s="25"/>
      <c r="D87" s="26"/>
      <c r="E87" s="25"/>
      <c r="F87" s="26"/>
      <c r="G87" s="26"/>
      <c r="H87" s="27" t="s">
        <v>103</v>
      </c>
      <c r="I87" s="26">
        <f>I86/(COUNTIF(A4:A85,"*"))</f>
        <v>5859.2439024390242</v>
      </c>
      <c r="J87" s="25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110"/>
      <c r="C88" s="2"/>
      <c r="D88" s="3"/>
      <c r="E88" s="2"/>
      <c r="F88" s="3"/>
      <c r="G88" s="3"/>
      <c r="H88" s="3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110"/>
      <c r="C89" s="2"/>
      <c r="D89" s="3"/>
      <c r="E89" s="2"/>
      <c r="F89" s="3"/>
      <c r="G89" s="3"/>
      <c r="H89" s="3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110"/>
      <c r="C90" s="2"/>
      <c r="D90" s="3"/>
      <c r="E90" s="2"/>
      <c r="F90" s="3"/>
      <c r="G90" s="3"/>
      <c r="H90" s="3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110"/>
      <c r="C91" s="2"/>
      <c r="D91" s="3"/>
      <c r="E91" s="2"/>
      <c r="F91" s="3"/>
      <c r="G91" s="3"/>
      <c r="H91" s="3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110"/>
      <c r="C92" s="2"/>
      <c r="D92" s="3"/>
      <c r="E92" s="2"/>
      <c r="F92" s="3"/>
      <c r="G92" s="3"/>
      <c r="H92" s="3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110"/>
      <c r="C93" s="2"/>
      <c r="D93" s="3"/>
      <c r="E93" s="2"/>
      <c r="F93" s="3"/>
      <c r="G93" s="3"/>
      <c r="H93" s="3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110"/>
      <c r="C94" s="2"/>
      <c r="D94" s="3"/>
      <c r="E94" s="2"/>
      <c r="F94" s="3"/>
      <c r="G94" s="3"/>
      <c r="H94" s="3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110"/>
      <c r="C95" s="2"/>
      <c r="D95" s="3"/>
      <c r="E95" s="2"/>
      <c r="F95" s="3"/>
      <c r="G95" s="3"/>
      <c r="H95" s="3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110"/>
      <c r="C96" s="2"/>
      <c r="D96" s="3"/>
      <c r="E96" s="2"/>
      <c r="F96" s="3"/>
      <c r="G96" s="3"/>
      <c r="H96" s="3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110"/>
      <c r="C97" s="2"/>
      <c r="D97" s="3"/>
      <c r="E97" s="2"/>
      <c r="F97" s="3"/>
      <c r="G97" s="3"/>
      <c r="H97" s="3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110"/>
      <c r="C98" s="2"/>
      <c r="D98" s="3"/>
      <c r="E98" s="2"/>
      <c r="F98" s="3"/>
      <c r="G98" s="3"/>
      <c r="H98" s="3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110"/>
      <c r="C99" s="2"/>
      <c r="D99" s="3"/>
      <c r="E99" s="2"/>
      <c r="F99" s="3"/>
      <c r="G99" s="3"/>
      <c r="H99" s="3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110"/>
      <c r="C100" s="2"/>
      <c r="D100" s="3"/>
      <c r="E100" s="2"/>
      <c r="F100" s="3"/>
      <c r="G100" s="3"/>
      <c r="H100" s="3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110"/>
      <c r="C101" s="2"/>
      <c r="D101" s="3"/>
      <c r="E101" s="2"/>
      <c r="F101" s="3"/>
      <c r="G101" s="3"/>
      <c r="H101" s="3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110"/>
      <c r="C102" s="2"/>
      <c r="D102" s="3"/>
      <c r="E102" s="2"/>
      <c r="F102" s="3"/>
      <c r="G102" s="3"/>
      <c r="H102" s="3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110"/>
      <c r="C103" s="2"/>
      <c r="D103" s="3"/>
      <c r="E103" s="2"/>
      <c r="F103" s="3"/>
      <c r="G103" s="3"/>
      <c r="H103" s="3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110"/>
      <c r="C104" s="2"/>
      <c r="D104" s="3"/>
      <c r="E104" s="2"/>
      <c r="F104" s="3"/>
      <c r="G104" s="3"/>
      <c r="H104" s="3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110"/>
      <c r="C105" s="2"/>
      <c r="D105" s="3"/>
      <c r="E105" s="2"/>
      <c r="F105" s="3"/>
      <c r="G105" s="3"/>
      <c r="H105" s="3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110"/>
      <c r="C106" s="2"/>
      <c r="D106" s="3"/>
      <c r="E106" s="2"/>
      <c r="F106" s="3"/>
      <c r="G106" s="3"/>
      <c r="H106" s="3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110"/>
      <c r="C107" s="2"/>
      <c r="D107" s="3"/>
      <c r="E107" s="2"/>
      <c r="F107" s="3"/>
      <c r="G107" s="3"/>
      <c r="H107" s="3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110"/>
      <c r="C108" s="2"/>
      <c r="D108" s="3"/>
      <c r="E108" s="2"/>
      <c r="F108" s="3"/>
      <c r="G108" s="3"/>
      <c r="H108" s="3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110"/>
      <c r="C109" s="2"/>
      <c r="D109" s="3"/>
      <c r="E109" s="2"/>
      <c r="F109" s="3"/>
      <c r="G109" s="3"/>
      <c r="H109" s="3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110"/>
      <c r="C110" s="2"/>
      <c r="D110" s="3"/>
      <c r="E110" s="2"/>
      <c r="F110" s="3"/>
      <c r="G110" s="3"/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110"/>
      <c r="C111" s="2"/>
      <c r="D111" s="3"/>
      <c r="E111" s="2"/>
      <c r="F111" s="3"/>
      <c r="G111" s="3"/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110"/>
      <c r="C112" s="2"/>
      <c r="D112" s="3"/>
      <c r="E112" s="2"/>
      <c r="F112" s="3"/>
      <c r="G112" s="3"/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110"/>
      <c r="C113" s="2"/>
      <c r="D113" s="3"/>
      <c r="E113" s="2"/>
      <c r="F113" s="3"/>
      <c r="G113" s="3"/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110"/>
      <c r="C114" s="2"/>
      <c r="D114" s="3"/>
      <c r="E114" s="2"/>
      <c r="F114" s="3"/>
      <c r="G114" s="3"/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110"/>
      <c r="C115" s="2"/>
      <c r="D115" s="3"/>
      <c r="E115" s="2"/>
      <c r="F115" s="3"/>
      <c r="G115" s="3"/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110"/>
      <c r="C116" s="2"/>
      <c r="D116" s="3"/>
      <c r="E116" s="2"/>
      <c r="F116" s="3"/>
      <c r="G116" s="3"/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110"/>
      <c r="C117" s="2"/>
      <c r="D117" s="3"/>
      <c r="E117" s="2"/>
      <c r="F117" s="3"/>
      <c r="G117" s="3"/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110"/>
      <c r="C118" s="2"/>
      <c r="D118" s="3"/>
      <c r="E118" s="2"/>
      <c r="F118" s="3"/>
      <c r="G118" s="3"/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110"/>
      <c r="C119" s="2"/>
      <c r="D119" s="3"/>
      <c r="E119" s="2"/>
      <c r="F119" s="3"/>
      <c r="G119" s="3"/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110"/>
      <c r="C120" s="2"/>
      <c r="D120" s="3"/>
      <c r="E120" s="2"/>
      <c r="F120" s="3"/>
      <c r="G120" s="3"/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110"/>
      <c r="C121" s="2"/>
      <c r="D121" s="3"/>
      <c r="E121" s="2"/>
      <c r="F121" s="3"/>
      <c r="G121" s="3"/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110"/>
      <c r="C122" s="2"/>
      <c r="D122" s="3"/>
      <c r="E122" s="2"/>
      <c r="F122" s="3"/>
      <c r="G122" s="3"/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110"/>
      <c r="C123" s="2"/>
      <c r="D123" s="3"/>
      <c r="E123" s="2"/>
      <c r="F123" s="3"/>
      <c r="G123" s="3"/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110"/>
      <c r="C124" s="2"/>
      <c r="D124" s="3"/>
      <c r="E124" s="2"/>
      <c r="F124" s="3"/>
      <c r="G124" s="3"/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110"/>
      <c r="C125" s="2"/>
      <c r="D125" s="3"/>
      <c r="E125" s="2"/>
      <c r="F125" s="3"/>
      <c r="G125" s="3"/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110"/>
      <c r="C126" s="2"/>
      <c r="D126" s="3"/>
      <c r="E126" s="2"/>
      <c r="F126" s="3"/>
      <c r="G126" s="3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110"/>
      <c r="C127" s="2"/>
      <c r="D127" s="3"/>
      <c r="E127" s="2"/>
      <c r="F127" s="3"/>
      <c r="G127" s="3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110"/>
      <c r="C128" s="2"/>
      <c r="D128" s="3"/>
      <c r="E128" s="2"/>
      <c r="F128" s="3"/>
      <c r="G128" s="3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110"/>
      <c r="C129" s="2"/>
      <c r="D129" s="3"/>
      <c r="E129" s="2"/>
      <c r="F129" s="3"/>
      <c r="G129" s="3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110"/>
      <c r="C130" s="2"/>
      <c r="D130" s="3"/>
      <c r="E130" s="2"/>
      <c r="F130" s="3"/>
      <c r="G130" s="3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110"/>
      <c r="C131" s="2"/>
      <c r="D131" s="3"/>
      <c r="E131" s="2"/>
      <c r="F131" s="3"/>
      <c r="G131" s="3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110"/>
      <c r="C132" s="2"/>
      <c r="D132" s="3"/>
      <c r="E132" s="2"/>
      <c r="F132" s="3"/>
      <c r="G132" s="3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110"/>
      <c r="C133" s="2"/>
      <c r="D133" s="3"/>
      <c r="E133" s="2"/>
      <c r="F133" s="3"/>
      <c r="G133" s="3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110"/>
      <c r="C134" s="2"/>
      <c r="D134" s="3"/>
      <c r="E134" s="2"/>
      <c r="F134" s="3"/>
      <c r="G134" s="3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110"/>
      <c r="C135" s="2"/>
      <c r="D135" s="3"/>
      <c r="E135" s="2"/>
      <c r="F135" s="3"/>
      <c r="G135" s="3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110"/>
      <c r="C136" s="2"/>
      <c r="D136" s="3"/>
      <c r="E136" s="2"/>
      <c r="F136" s="3"/>
      <c r="G136" s="3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110"/>
      <c r="C137" s="2"/>
      <c r="D137" s="3"/>
      <c r="E137" s="2"/>
      <c r="F137" s="3"/>
      <c r="G137" s="3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110"/>
      <c r="C138" s="2"/>
      <c r="D138" s="3"/>
      <c r="E138" s="2"/>
      <c r="F138" s="3"/>
      <c r="G138" s="3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110"/>
      <c r="C139" s="2"/>
      <c r="D139" s="3"/>
      <c r="E139" s="2"/>
      <c r="F139" s="3"/>
      <c r="G139" s="3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110"/>
      <c r="C140" s="2"/>
      <c r="D140" s="3"/>
      <c r="E140" s="2"/>
      <c r="F140" s="3"/>
      <c r="G140" s="3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110"/>
      <c r="C141" s="2"/>
      <c r="D141" s="3"/>
      <c r="E141" s="2"/>
      <c r="F141" s="3"/>
      <c r="G141" s="3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110"/>
      <c r="C142" s="2"/>
      <c r="D142" s="3"/>
      <c r="E142" s="2"/>
      <c r="F142" s="3"/>
      <c r="G142" s="3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110"/>
      <c r="C143" s="2"/>
      <c r="D143" s="3"/>
      <c r="E143" s="2"/>
      <c r="F143" s="3"/>
      <c r="G143" s="3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110"/>
      <c r="C144" s="2"/>
      <c r="D144" s="3"/>
      <c r="E144" s="2"/>
      <c r="F144" s="3"/>
      <c r="G144" s="3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110"/>
      <c r="C145" s="2"/>
      <c r="D145" s="3"/>
      <c r="E145" s="2"/>
      <c r="F145" s="3"/>
      <c r="G145" s="3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110"/>
      <c r="C146" s="2"/>
      <c r="D146" s="3"/>
      <c r="E146" s="2"/>
      <c r="F146" s="3"/>
      <c r="G146" s="3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110"/>
      <c r="C147" s="2"/>
      <c r="D147" s="3"/>
      <c r="E147" s="2"/>
      <c r="F147" s="3"/>
      <c r="G147" s="3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110"/>
      <c r="C148" s="2"/>
      <c r="D148" s="3"/>
      <c r="E148" s="2"/>
      <c r="F148" s="3"/>
      <c r="G148" s="3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110"/>
      <c r="C149" s="2"/>
      <c r="D149" s="3"/>
      <c r="E149" s="2"/>
      <c r="F149" s="3"/>
      <c r="G149" s="3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110"/>
      <c r="C150" s="2"/>
      <c r="D150" s="3"/>
      <c r="E150" s="2"/>
      <c r="F150" s="3"/>
      <c r="G150" s="3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110"/>
      <c r="C151" s="2"/>
      <c r="D151" s="3"/>
      <c r="E151" s="2"/>
      <c r="F151" s="3"/>
      <c r="G151" s="3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110"/>
      <c r="C152" s="2"/>
      <c r="D152" s="3"/>
      <c r="E152" s="2"/>
      <c r="F152" s="3"/>
      <c r="G152" s="3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110"/>
      <c r="C153" s="2"/>
      <c r="D153" s="3"/>
      <c r="E153" s="2"/>
      <c r="F153" s="3"/>
      <c r="G153" s="3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110"/>
      <c r="C154" s="2"/>
      <c r="D154" s="3"/>
      <c r="E154" s="2"/>
      <c r="F154" s="3"/>
      <c r="G154" s="3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110"/>
      <c r="C155" s="2"/>
      <c r="D155" s="3"/>
      <c r="E155" s="2"/>
      <c r="F155" s="3"/>
      <c r="G155" s="3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110"/>
      <c r="C156" s="2"/>
      <c r="D156" s="3"/>
      <c r="E156" s="2"/>
      <c r="F156" s="3"/>
      <c r="G156" s="3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110"/>
      <c r="C157" s="2"/>
      <c r="D157" s="3"/>
      <c r="E157" s="2"/>
      <c r="F157" s="3"/>
      <c r="G157" s="3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110"/>
      <c r="C158" s="2"/>
      <c r="D158" s="3"/>
      <c r="E158" s="2"/>
      <c r="F158" s="3"/>
      <c r="G158" s="3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110"/>
      <c r="C159" s="2"/>
      <c r="D159" s="3"/>
      <c r="E159" s="2"/>
      <c r="F159" s="3"/>
      <c r="G159" s="3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110"/>
      <c r="C160" s="2"/>
      <c r="D160" s="3"/>
      <c r="E160" s="2"/>
      <c r="F160" s="3"/>
      <c r="G160" s="3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110"/>
      <c r="C161" s="2"/>
      <c r="D161" s="3"/>
      <c r="E161" s="2"/>
      <c r="F161" s="3"/>
      <c r="G161" s="3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110"/>
      <c r="C162" s="2"/>
      <c r="D162" s="3"/>
      <c r="E162" s="2"/>
      <c r="F162" s="3"/>
      <c r="G162" s="3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110"/>
      <c r="C163" s="2"/>
      <c r="D163" s="3"/>
      <c r="E163" s="2"/>
      <c r="F163" s="3"/>
      <c r="G163" s="3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110"/>
      <c r="C164" s="2"/>
      <c r="D164" s="3"/>
      <c r="E164" s="2"/>
      <c r="F164" s="3"/>
      <c r="G164" s="3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110"/>
      <c r="C165" s="2"/>
      <c r="D165" s="3"/>
      <c r="E165" s="2"/>
      <c r="F165" s="3"/>
      <c r="G165" s="3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110"/>
      <c r="C166" s="2"/>
      <c r="D166" s="3"/>
      <c r="E166" s="2"/>
      <c r="F166" s="3"/>
      <c r="G166" s="3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110"/>
      <c r="C167" s="2"/>
      <c r="D167" s="3"/>
      <c r="E167" s="2"/>
      <c r="F167" s="3"/>
      <c r="G167" s="3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110"/>
      <c r="C168" s="2"/>
      <c r="D168" s="3"/>
      <c r="E168" s="2"/>
      <c r="F168" s="3"/>
      <c r="G168" s="3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110"/>
      <c r="C169" s="2"/>
      <c r="D169" s="3"/>
      <c r="E169" s="2"/>
      <c r="F169" s="3"/>
      <c r="G169" s="3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110"/>
      <c r="C170" s="2"/>
      <c r="D170" s="3"/>
      <c r="E170" s="2"/>
      <c r="F170" s="3"/>
      <c r="G170" s="3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110"/>
      <c r="C171" s="2"/>
      <c r="D171" s="3"/>
      <c r="E171" s="2"/>
      <c r="F171" s="3"/>
      <c r="G171" s="3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110"/>
      <c r="C172" s="2"/>
      <c r="D172" s="3"/>
      <c r="E172" s="2"/>
      <c r="F172" s="3"/>
      <c r="G172" s="3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110"/>
      <c r="C173" s="2"/>
      <c r="D173" s="3"/>
      <c r="E173" s="2"/>
      <c r="F173" s="3"/>
      <c r="G173" s="3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110"/>
      <c r="C174" s="2"/>
      <c r="D174" s="3"/>
      <c r="E174" s="2"/>
      <c r="F174" s="3"/>
      <c r="G174" s="3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110"/>
      <c r="C175" s="2"/>
      <c r="D175" s="3"/>
      <c r="E175" s="2"/>
      <c r="F175" s="3"/>
      <c r="G175" s="3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110"/>
      <c r="C176" s="2"/>
      <c r="D176" s="3"/>
      <c r="E176" s="2"/>
      <c r="F176" s="3"/>
      <c r="G176" s="3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110"/>
      <c r="C177" s="2"/>
      <c r="D177" s="3"/>
      <c r="E177" s="2"/>
      <c r="F177" s="3"/>
      <c r="G177" s="3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110"/>
      <c r="C178" s="2"/>
      <c r="D178" s="3"/>
      <c r="E178" s="2"/>
      <c r="F178" s="3"/>
      <c r="G178" s="3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110"/>
      <c r="C179" s="2"/>
      <c r="D179" s="3"/>
      <c r="E179" s="2"/>
      <c r="F179" s="3"/>
      <c r="G179" s="3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110"/>
      <c r="C180" s="2"/>
      <c r="D180" s="3"/>
      <c r="E180" s="2"/>
      <c r="F180" s="3"/>
      <c r="G180" s="3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110"/>
      <c r="C181" s="2"/>
      <c r="D181" s="3"/>
      <c r="E181" s="2"/>
      <c r="F181" s="3"/>
      <c r="G181" s="3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110"/>
      <c r="C182" s="2"/>
      <c r="D182" s="3"/>
      <c r="E182" s="2"/>
      <c r="F182" s="3"/>
      <c r="G182" s="3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110"/>
      <c r="C183" s="2"/>
      <c r="D183" s="3"/>
      <c r="E183" s="2"/>
      <c r="F183" s="3"/>
      <c r="G183" s="3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110"/>
      <c r="C184" s="2"/>
      <c r="D184" s="3"/>
      <c r="E184" s="2"/>
      <c r="F184" s="3"/>
      <c r="G184" s="3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110"/>
      <c r="C185" s="2"/>
      <c r="D185" s="3"/>
      <c r="E185" s="2"/>
      <c r="F185" s="3"/>
      <c r="G185" s="3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110"/>
      <c r="C186" s="2"/>
      <c r="D186" s="3"/>
      <c r="E186" s="2"/>
      <c r="F186" s="3"/>
      <c r="G186" s="3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110"/>
      <c r="C187" s="2"/>
      <c r="D187" s="3"/>
      <c r="E187" s="2"/>
      <c r="F187" s="3"/>
      <c r="G187" s="3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110"/>
      <c r="C188" s="2"/>
      <c r="D188" s="3"/>
      <c r="E188" s="2"/>
      <c r="F188" s="3"/>
      <c r="G188" s="3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110"/>
      <c r="C189" s="2"/>
      <c r="D189" s="3"/>
      <c r="E189" s="2"/>
      <c r="F189" s="3"/>
      <c r="G189" s="3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110"/>
      <c r="C190" s="2"/>
      <c r="D190" s="3"/>
      <c r="E190" s="2"/>
      <c r="F190" s="3"/>
      <c r="G190" s="3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110"/>
      <c r="C191" s="2"/>
      <c r="D191" s="3"/>
      <c r="E191" s="2"/>
      <c r="F191" s="3"/>
      <c r="G191" s="3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110"/>
      <c r="C192" s="2"/>
      <c r="D192" s="3"/>
      <c r="E192" s="2"/>
      <c r="F192" s="3"/>
      <c r="G192" s="3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110"/>
      <c r="C193" s="2"/>
      <c r="D193" s="3"/>
      <c r="E193" s="2"/>
      <c r="F193" s="3"/>
      <c r="G193" s="3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110"/>
      <c r="C194" s="2"/>
      <c r="D194" s="3"/>
      <c r="E194" s="2"/>
      <c r="F194" s="3"/>
      <c r="G194" s="3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110"/>
      <c r="C195" s="2"/>
      <c r="D195" s="3"/>
      <c r="E195" s="2"/>
      <c r="F195" s="3"/>
      <c r="G195" s="3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110"/>
      <c r="C196" s="2"/>
      <c r="D196" s="3"/>
      <c r="E196" s="2"/>
      <c r="F196" s="3"/>
      <c r="G196" s="3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110"/>
      <c r="C197" s="2"/>
      <c r="D197" s="3"/>
      <c r="E197" s="2"/>
      <c r="F197" s="3"/>
      <c r="G197" s="3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110"/>
      <c r="C198" s="2"/>
      <c r="D198" s="3"/>
      <c r="E198" s="2"/>
      <c r="F198" s="3"/>
      <c r="G198" s="3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110"/>
      <c r="C199" s="2"/>
      <c r="D199" s="3"/>
      <c r="E199" s="2"/>
      <c r="F199" s="3"/>
      <c r="G199" s="3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110"/>
      <c r="C200" s="2"/>
      <c r="D200" s="3"/>
      <c r="E200" s="2"/>
      <c r="F200" s="3"/>
      <c r="G200" s="3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110"/>
      <c r="C201" s="2"/>
      <c r="D201" s="3"/>
      <c r="E201" s="2"/>
      <c r="F201" s="3"/>
      <c r="G201" s="3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110"/>
      <c r="C202" s="2"/>
      <c r="D202" s="3"/>
      <c r="E202" s="2"/>
      <c r="F202" s="3"/>
      <c r="G202" s="3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110"/>
      <c r="C203" s="2"/>
      <c r="D203" s="3"/>
      <c r="E203" s="2"/>
      <c r="F203" s="3"/>
      <c r="G203" s="3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110"/>
      <c r="C204" s="2"/>
      <c r="D204" s="3"/>
      <c r="E204" s="2"/>
      <c r="F204" s="3"/>
      <c r="G204" s="3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110"/>
      <c r="C205" s="2"/>
      <c r="D205" s="3"/>
      <c r="E205" s="2"/>
      <c r="F205" s="3"/>
      <c r="G205" s="3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110"/>
      <c r="C206" s="2"/>
      <c r="D206" s="3"/>
      <c r="E206" s="2"/>
      <c r="F206" s="3"/>
      <c r="G206" s="3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110"/>
      <c r="C207" s="2"/>
      <c r="D207" s="3"/>
      <c r="E207" s="2"/>
      <c r="F207" s="3"/>
      <c r="G207" s="3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110"/>
      <c r="C208" s="2"/>
      <c r="D208" s="3"/>
      <c r="E208" s="2"/>
      <c r="F208" s="3"/>
      <c r="G208" s="3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110"/>
      <c r="C209" s="2"/>
      <c r="D209" s="3"/>
      <c r="E209" s="2"/>
      <c r="F209" s="3"/>
      <c r="G209" s="3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110"/>
      <c r="C210" s="2"/>
      <c r="D210" s="3"/>
      <c r="E210" s="2"/>
      <c r="F210" s="3"/>
      <c r="G210" s="3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110"/>
      <c r="C211" s="2"/>
      <c r="D211" s="3"/>
      <c r="E211" s="2"/>
      <c r="F211" s="3"/>
      <c r="G211" s="3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110"/>
      <c r="C212" s="2"/>
      <c r="D212" s="3"/>
      <c r="E212" s="2"/>
      <c r="F212" s="3"/>
      <c r="G212" s="3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110"/>
      <c r="C213" s="2"/>
      <c r="D213" s="3"/>
      <c r="E213" s="2"/>
      <c r="F213" s="3"/>
      <c r="G213" s="3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110"/>
      <c r="C214" s="2"/>
      <c r="D214" s="3"/>
      <c r="E214" s="2"/>
      <c r="F214" s="3"/>
      <c r="G214" s="3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110"/>
      <c r="C215" s="2"/>
      <c r="D215" s="3"/>
      <c r="E215" s="2"/>
      <c r="F215" s="3"/>
      <c r="G215" s="3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110"/>
      <c r="C216" s="2"/>
      <c r="D216" s="3"/>
      <c r="E216" s="2"/>
      <c r="F216" s="3"/>
      <c r="G216" s="3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110"/>
      <c r="C217" s="2"/>
      <c r="D217" s="3"/>
      <c r="E217" s="2"/>
      <c r="F217" s="3"/>
      <c r="G217" s="3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110"/>
      <c r="C218" s="2"/>
      <c r="D218" s="3"/>
      <c r="E218" s="2"/>
      <c r="F218" s="3"/>
      <c r="G218" s="3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110"/>
      <c r="C219" s="2"/>
      <c r="D219" s="3"/>
      <c r="E219" s="2"/>
      <c r="F219" s="3"/>
      <c r="G219" s="3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110"/>
      <c r="C220" s="2"/>
      <c r="D220" s="3"/>
      <c r="E220" s="2"/>
      <c r="F220" s="3"/>
      <c r="G220" s="3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110"/>
      <c r="C221" s="2"/>
      <c r="D221" s="3"/>
      <c r="E221" s="2"/>
      <c r="F221" s="3"/>
      <c r="G221" s="3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110"/>
      <c r="C222" s="2"/>
      <c r="D222" s="3"/>
      <c r="E222" s="2"/>
      <c r="F222" s="3"/>
      <c r="G222" s="3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110"/>
      <c r="C223" s="2"/>
      <c r="D223" s="3"/>
      <c r="E223" s="2"/>
      <c r="F223" s="3"/>
      <c r="G223" s="3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110"/>
      <c r="C224" s="2"/>
      <c r="D224" s="3"/>
      <c r="E224" s="2"/>
      <c r="F224" s="3"/>
      <c r="G224" s="3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110"/>
      <c r="C225" s="2"/>
      <c r="D225" s="3"/>
      <c r="E225" s="2"/>
      <c r="F225" s="3"/>
      <c r="G225" s="3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110"/>
      <c r="C226" s="2"/>
      <c r="D226" s="3"/>
      <c r="E226" s="2"/>
      <c r="F226" s="3"/>
      <c r="G226" s="3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110"/>
      <c r="C227" s="2"/>
      <c r="D227" s="3"/>
      <c r="E227" s="2"/>
      <c r="F227" s="3"/>
      <c r="G227" s="3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110"/>
      <c r="C228" s="2"/>
      <c r="D228" s="3"/>
      <c r="E228" s="2"/>
      <c r="F228" s="3"/>
      <c r="G228" s="3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110"/>
      <c r="C229" s="2"/>
      <c r="D229" s="3"/>
      <c r="E229" s="2"/>
      <c r="F229" s="3"/>
      <c r="G229" s="3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110"/>
      <c r="C230" s="2"/>
      <c r="D230" s="3"/>
      <c r="E230" s="2"/>
      <c r="F230" s="3"/>
      <c r="G230" s="3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110"/>
      <c r="C231" s="2"/>
      <c r="D231" s="3"/>
      <c r="E231" s="2"/>
      <c r="F231" s="3"/>
      <c r="G231" s="3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110"/>
      <c r="C232" s="2"/>
      <c r="D232" s="3"/>
      <c r="E232" s="2"/>
      <c r="F232" s="3"/>
      <c r="G232" s="3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110"/>
      <c r="C233" s="2"/>
      <c r="D233" s="3"/>
      <c r="E233" s="2"/>
      <c r="F233" s="3"/>
      <c r="G233" s="3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110"/>
      <c r="C234" s="2"/>
      <c r="D234" s="3"/>
      <c r="E234" s="2"/>
      <c r="F234" s="3"/>
      <c r="G234" s="3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110"/>
      <c r="C235" s="2"/>
      <c r="D235" s="3"/>
      <c r="E235" s="2"/>
      <c r="F235" s="3"/>
      <c r="G235" s="3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110"/>
      <c r="C236" s="2"/>
      <c r="D236" s="3"/>
      <c r="E236" s="2"/>
      <c r="F236" s="3"/>
      <c r="G236" s="3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110"/>
      <c r="C237" s="2"/>
      <c r="D237" s="3"/>
      <c r="E237" s="2"/>
      <c r="F237" s="3"/>
      <c r="G237" s="3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110"/>
      <c r="C238" s="2"/>
      <c r="D238" s="3"/>
      <c r="E238" s="2"/>
      <c r="F238" s="3"/>
      <c r="G238" s="3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110"/>
      <c r="C239" s="2"/>
      <c r="D239" s="3"/>
      <c r="E239" s="2"/>
      <c r="F239" s="3"/>
      <c r="G239" s="3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110"/>
      <c r="C240" s="2"/>
      <c r="D240" s="3"/>
      <c r="E240" s="2"/>
      <c r="F240" s="3"/>
      <c r="G240" s="3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110"/>
      <c r="C241" s="2"/>
      <c r="D241" s="3"/>
      <c r="E241" s="2"/>
      <c r="F241" s="3"/>
      <c r="G241" s="3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110"/>
      <c r="C242" s="2"/>
      <c r="D242" s="3"/>
      <c r="E242" s="2"/>
      <c r="F242" s="3"/>
      <c r="G242" s="3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110"/>
      <c r="C243" s="2"/>
      <c r="D243" s="3"/>
      <c r="E243" s="2"/>
      <c r="F243" s="3"/>
      <c r="G243" s="3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110"/>
      <c r="C244" s="2"/>
      <c r="D244" s="3"/>
      <c r="E244" s="2"/>
      <c r="F244" s="3"/>
      <c r="G244" s="3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110"/>
      <c r="C245" s="2"/>
      <c r="D245" s="3"/>
      <c r="E245" s="2"/>
      <c r="F245" s="3"/>
      <c r="G245" s="3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110"/>
      <c r="C246" s="2"/>
      <c r="D246" s="3"/>
      <c r="E246" s="2"/>
      <c r="F246" s="3"/>
      <c r="G246" s="3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110"/>
      <c r="C247" s="2"/>
      <c r="D247" s="3"/>
      <c r="E247" s="2"/>
      <c r="F247" s="3"/>
      <c r="G247" s="3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110"/>
      <c r="C248" s="2"/>
      <c r="D248" s="3"/>
      <c r="E248" s="2"/>
      <c r="F248" s="3"/>
      <c r="G248" s="3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110"/>
      <c r="C249" s="2"/>
      <c r="D249" s="3"/>
      <c r="E249" s="2"/>
      <c r="F249" s="3"/>
      <c r="G249" s="3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110"/>
      <c r="C250" s="2"/>
      <c r="D250" s="3"/>
      <c r="E250" s="2"/>
      <c r="F250" s="3"/>
      <c r="G250" s="3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110"/>
      <c r="C251" s="2"/>
      <c r="D251" s="3"/>
      <c r="E251" s="2"/>
      <c r="F251" s="3"/>
      <c r="G251" s="3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110"/>
      <c r="C252" s="2"/>
      <c r="D252" s="3"/>
      <c r="E252" s="2"/>
      <c r="F252" s="3"/>
      <c r="G252" s="3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110"/>
      <c r="C253" s="2"/>
      <c r="D253" s="3"/>
      <c r="E253" s="2"/>
      <c r="F253" s="3"/>
      <c r="G253" s="3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110"/>
      <c r="C254" s="2"/>
      <c r="D254" s="3"/>
      <c r="E254" s="2"/>
      <c r="F254" s="3"/>
      <c r="G254" s="3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110"/>
      <c r="C255" s="2"/>
      <c r="D255" s="3"/>
      <c r="E255" s="2"/>
      <c r="F255" s="3"/>
      <c r="G255" s="3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110"/>
      <c r="C256" s="2"/>
      <c r="D256" s="3"/>
      <c r="E256" s="2"/>
      <c r="F256" s="3"/>
      <c r="G256" s="3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110"/>
      <c r="C257" s="2"/>
      <c r="D257" s="3"/>
      <c r="E257" s="2"/>
      <c r="F257" s="3"/>
      <c r="G257" s="3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110"/>
      <c r="C258" s="2"/>
      <c r="D258" s="3"/>
      <c r="E258" s="2"/>
      <c r="F258" s="3"/>
      <c r="G258" s="3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110"/>
      <c r="C259" s="2"/>
      <c r="D259" s="3"/>
      <c r="E259" s="2"/>
      <c r="F259" s="3"/>
      <c r="G259" s="3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110"/>
      <c r="C260" s="2"/>
      <c r="D260" s="3"/>
      <c r="E260" s="2"/>
      <c r="F260" s="3"/>
      <c r="G260" s="3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110"/>
      <c r="C261" s="2"/>
      <c r="D261" s="3"/>
      <c r="E261" s="2"/>
      <c r="F261" s="3"/>
      <c r="G261" s="3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110"/>
      <c r="C262" s="2"/>
      <c r="D262" s="3"/>
      <c r="E262" s="2"/>
      <c r="F262" s="3"/>
      <c r="G262" s="3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110"/>
      <c r="C263" s="2"/>
      <c r="D263" s="3"/>
      <c r="E263" s="2"/>
      <c r="F263" s="3"/>
      <c r="G263" s="3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110"/>
      <c r="C264" s="2"/>
      <c r="D264" s="3"/>
      <c r="E264" s="2"/>
      <c r="F264" s="3"/>
      <c r="G264" s="3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110"/>
      <c r="C265" s="2"/>
      <c r="D265" s="3"/>
      <c r="E265" s="2"/>
      <c r="F265" s="3"/>
      <c r="G265" s="3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110"/>
      <c r="C266" s="2"/>
      <c r="D266" s="3"/>
      <c r="E266" s="2"/>
      <c r="F266" s="3"/>
      <c r="G266" s="3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110"/>
      <c r="C267" s="2"/>
      <c r="D267" s="3"/>
      <c r="E267" s="2"/>
      <c r="F267" s="3"/>
      <c r="G267" s="3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110"/>
      <c r="C268" s="2"/>
      <c r="D268" s="3"/>
      <c r="E268" s="2"/>
      <c r="F268" s="3"/>
      <c r="G268" s="3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110"/>
      <c r="C269" s="2"/>
      <c r="D269" s="3"/>
      <c r="E269" s="2"/>
      <c r="F269" s="3"/>
      <c r="G269" s="3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110"/>
      <c r="C270" s="2"/>
      <c r="D270" s="3"/>
      <c r="E270" s="2"/>
      <c r="F270" s="3"/>
      <c r="G270" s="3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110"/>
      <c r="C271" s="2"/>
      <c r="D271" s="3"/>
      <c r="E271" s="2"/>
      <c r="F271" s="3"/>
      <c r="G271" s="3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110"/>
      <c r="C272" s="2"/>
      <c r="D272" s="3"/>
      <c r="E272" s="2"/>
      <c r="F272" s="3"/>
      <c r="G272" s="3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110"/>
      <c r="C273" s="2"/>
      <c r="D273" s="3"/>
      <c r="E273" s="2"/>
      <c r="F273" s="3"/>
      <c r="G273" s="3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110"/>
      <c r="C274" s="2"/>
      <c r="D274" s="3"/>
      <c r="E274" s="2"/>
      <c r="F274" s="3"/>
      <c r="G274" s="3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110"/>
      <c r="C275" s="2"/>
      <c r="D275" s="3"/>
      <c r="E275" s="2"/>
      <c r="F275" s="3"/>
      <c r="G275" s="3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110"/>
      <c r="C276" s="2"/>
      <c r="D276" s="3"/>
      <c r="E276" s="2"/>
      <c r="F276" s="3"/>
      <c r="G276" s="3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110"/>
      <c r="C277" s="2"/>
      <c r="D277" s="3"/>
      <c r="E277" s="2"/>
      <c r="F277" s="3"/>
      <c r="G277" s="3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110"/>
      <c r="C278" s="2"/>
      <c r="D278" s="3"/>
      <c r="E278" s="2"/>
      <c r="F278" s="3"/>
      <c r="G278" s="3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110"/>
      <c r="C279" s="2"/>
      <c r="D279" s="3"/>
      <c r="E279" s="2"/>
      <c r="F279" s="3"/>
      <c r="G279" s="3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110"/>
      <c r="C280" s="2"/>
      <c r="D280" s="3"/>
      <c r="E280" s="2"/>
      <c r="F280" s="3"/>
      <c r="G280" s="3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110"/>
      <c r="C281" s="2"/>
      <c r="D281" s="3"/>
      <c r="E281" s="2"/>
      <c r="F281" s="3"/>
      <c r="G281" s="3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110"/>
      <c r="C282" s="2"/>
      <c r="D282" s="3"/>
      <c r="E282" s="2"/>
      <c r="F282" s="3"/>
      <c r="G282" s="3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110"/>
      <c r="C283" s="2"/>
      <c r="D283" s="3"/>
      <c r="E283" s="2"/>
      <c r="F283" s="3"/>
      <c r="G283" s="3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110"/>
      <c r="C284" s="2"/>
      <c r="D284" s="3"/>
      <c r="E284" s="2"/>
      <c r="F284" s="3"/>
      <c r="G284" s="3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110"/>
      <c r="C285" s="2"/>
      <c r="D285" s="3"/>
      <c r="E285" s="2"/>
      <c r="F285" s="3"/>
      <c r="G285" s="3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110"/>
      <c r="C286" s="2"/>
      <c r="D286" s="3"/>
      <c r="E286" s="2"/>
      <c r="F286" s="3"/>
      <c r="G286" s="3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110"/>
      <c r="C287" s="2"/>
      <c r="D287" s="3"/>
      <c r="E287" s="2"/>
      <c r="F287" s="3"/>
      <c r="G287" s="3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110"/>
      <c r="C288" s="2"/>
      <c r="D288" s="3"/>
      <c r="E288" s="2"/>
      <c r="F288" s="3"/>
      <c r="G288" s="3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110"/>
      <c r="C289" s="2"/>
      <c r="D289" s="3"/>
      <c r="E289" s="2"/>
      <c r="F289" s="3"/>
      <c r="G289" s="3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110"/>
      <c r="C290" s="2"/>
      <c r="D290" s="3"/>
      <c r="E290" s="2"/>
      <c r="F290" s="3"/>
      <c r="G290" s="3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110"/>
      <c r="C291" s="2"/>
      <c r="D291" s="3"/>
      <c r="E291" s="2"/>
      <c r="F291" s="3"/>
      <c r="G291" s="3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110"/>
      <c r="C292" s="2"/>
      <c r="D292" s="3"/>
      <c r="E292" s="2"/>
      <c r="F292" s="3"/>
      <c r="G292" s="3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110"/>
      <c r="C293" s="2"/>
      <c r="D293" s="3"/>
      <c r="E293" s="2"/>
      <c r="F293" s="3"/>
      <c r="G293" s="3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110"/>
      <c r="C294" s="2"/>
      <c r="D294" s="3"/>
      <c r="E294" s="2"/>
      <c r="F294" s="3"/>
      <c r="G294" s="3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110"/>
      <c r="C295" s="2"/>
      <c r="D295" s="3"/>
      <c r="E295" s="2"/>
      <c r="F295" s="3"/>
      <c r="G295" s="3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110"/>
      <c r="C296" s="2"/>
      <c r="D296" s="3"/>
      <c r="E296" s="2"/>
      <c r="F296" s="3"/>
      <c r="G296" s="3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110"/>
      <c r="C297" s="2"/>
      <c r="D297" s="3"/>
      <c r="E297" s="2"/>
      <c r="F297" s="3"/>
      <c r="G297" s="3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110"/>
      <c r="C298" s="2"/>
      <c r="D298" s="3"/>
      <c r="E298" s="2"/>
      <c r="F298" s="3"/>
      <c r="G298" s="3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110"/>
      <c r="C299" s="2"/>
      <c r="D299" s="3"/>
      <c r="E299" s="2"/>
      <c r="F299" s="3"/>
      <c r="G299" s="3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110"/>
      <c r="C300" s="2"/>
      <c r="D300" s="3"/>
      <c r="E300" s="2"/>
      <c r="F300" s="3"/>
      <c r="G300" s="3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110"/>
      <c r="C301" s="2"/>
      <c r="D301" s="3"/>
      <c r="E301" s="2"/>
      <c r="F301" s="3"/>
      <c r="G301" s="3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110"/>
      <c r="C302" s="2"/>
      <c r="D302" s="3"/>
      <c r="E302" s="2"/>
      <c r="F302" s="3"/>
      <c r="G302" s="3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110"/>
      <c r="C303" s="2"/>
      <c r="D303" s="3"/>
      <c r="E303" s="2"/>
      <c r="F303" s="3"/>
      <c r="G303" s="3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110"/>
      <c r="C304" s="2"/>
      <c r="D304" s="3"/>
      <c r="E304" s="2"/>
      <c r="F304" s="3"/>
      <c r="G304" s="3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110"/>
      <c r="C305" s="2"/>
      <c r="D305" s="3"/>
      <c r="E305" s="2"/>
      <c r="F305" s="3"/>
      <c r="G305" s="3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110"/>
      <c r="C306" s="2"/>
      <c r="D306" s="3"/>
      <c r="E306" s="2"/>
      <c r="F306" s="3"/>
      <c r="G306" s="3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110"/>
      <c r="C307" s="2"/>
      <c r="D307" s="3"/>
      <c r="E307" s="2"/>
      <c r="F307" s="3"/>
      <c r="G307" s="3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110"/>
      <c r="C308" s="2"/>
      <c r="D308" s="3"/>
      <c r="E308" s="2"/>
      <c r="F308" s="3"/>
      <c r="G308" s="3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110"/>
      <c r="C309" s="2"/>
      <c r="D309" s="3"/>
      <c r="E309" s="2"/>
      <c r="F309" s="3"/>
      <c r="G309" s="3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110"/>
      <c r="C310" s="2"/>
      <c r="D310" s="3"/>
      <c r="E310" s="2"/>
      <c r="F310" s="3"/>
      <c r="G310" s="3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110"/>
      <c r="C311" s="2"/>
      <c r="D311" s="3"/>
      <c r="E311" s="2"/>
      <c r="F311" s="3"/>
      <c r="G311" s="3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110"/>
      <c r="C312" s="2"/>
      <c r="D312" s="3"/>
      <c r="E312" s="2"/>
      <c r="F312" s="3"/>
      <c r="G312" s="3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110"/>
      <c r="C313" s="2"/>
      <c r="D313" s="3"/>
      <c r="E313" s="2"/>
      <c r="F313" s="3"/>
      <c r="G313" s="3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110"/>
      <c r="C314" s="2"/>
      <c r="D314" s="3"/>
      <c r="E314" s="2"/>
      <c r="F314" s="3"/>
      <c r="G314" s="3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110"/>
      <c r="C315" s="2"/>
      <c r="D315" s="3"/>
      <c r="E315" s="2"/>
      <c r="F315" s="3"/>
      <c r="G315" s="3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110"/>
      <c r="C316" s="2"/>
      <c r="D316" s="3"/>
      <c r="E316" s="2"/>
      <c r="F316" s="3"/>
      <c r="G316" s="3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110"/>
      <c r="C317" s="2"/>
      <c r="D317" s="3"/>
      <c r="E317" s="2"/>
      <c r="F317" s="3"/>
      <c r="G317" s="3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110"/>
      <c r="C318" s="2"/>
      <c r="D318" s="3"/>
      <c r="E318" s="2"/>
      <c r="F318" s="3"/>
      <c r="G318" s="3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110"/>
      <c r="C319" s="2"/>
      <c r="D319" s="3"/>
      <c r="E319" s="2"/>
      <c r="F319" s="3"/>
      <c r="G319" s="3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110"/>
      <c r="C320" s="2"/>
      <c r="D320" s="3"/>
      <c r="E320" s="2"/>
      <c r="F320" s="3"/>
      <c r="G320" s="3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110"/>
      <c r="C321" s="2"/>
      <c r="D321" s="3"/>
      <c r="E321" s="2"/>
      <c r="F321" s="3"/>
      <c r="G321" s="3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110"/>
      <c r="C322" s="2"/>
      <c r="D322" s="3"/>
      <c r="E322" s="2"/>
      <c r="F322" s="3"/>
      <c r="G322" s="3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110"/>
      <c r="C323" s="2"/>
      <c r="D323" s="3"/>
      <c r="E323" s="2"/>
      <c r="F323" s="3"/>
      <c r="G323" s="3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110"/>
      <c r="C324" s="2"/>
      <c r="D324" s="3"/>
      <c r="E324" s="2"/>
      <c r="F324" s="3"/>
      <c r="G324" s="3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110"/>
      <c r="C325" s="2"/>
      <c r="D325" s="3"/>
      <c r="E325" s="2"/>
      <c r="F325" s="3"/>
      <c r="G325" s="3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110"/>
      <c r="C326" s="2"/>
      <c r="D326" s="3"/>
      <c r="E326" s="2"/>
      <c r="F326" s="3"/>
      <c r="G326" s="3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110"/>
      <c r="C327" s="2"/>
      <c r="D327" s="3"/>
      <c r="E327" s="2"/>
      <c r="F327" s="3"/>
      <c r="G327" s="3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110"/>
      <c r="C328" s="2"/>
      <c r="D328" s="3"/>
      <c r="E328" s="2"/>
      <c r="F328" s="3"/>
      <c r="G328" s="3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110"/>
      <c r="C329" s="2"/>
      <c r="D329" s="3"/>
      <c r="E329" s="2"/>
      <c r="F329" s="3"/>
      <c r="G329" s="3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110"/>
      <c r="C330" s="2"/>
      <c r="D330" s="3"/>
      <c r="E330" s="2"/>
      <c r="F330" s="3"/>
      <c r="G330" s="3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110"/>
      <c r="C331" s="2"/>
      <c r="D331" s="3"/>
      <c r="E331" s="2"/>
      <c r="F331" s="3"/>
      <c r="G331" s="3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110"/>
      <c r="C332" s="2"/>
      <c r="D332" s="3"/>
      <c r="E332" s="2"/>
      <c r="F332" s="3"/>
      <c r="G332" s="3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110"/>
      <c r="C333" s="2"/>
      <c r="D333" s="3"/>
      <c r="E333" s="2"/>
      <c r="F333" s="3"/>
      <c r="G333" s="3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110"/>
      <c r="C334" s="2"/>
      <c r="D334" s="3"/>
      <c r="E334" s="2"/>
      <c r="F334" s="3"/>
      <c r="G334" s="3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110"/>
      <c r="C335" s="2"/>
      <c r="D335" s="3"/>
      <c r="E335" s="2"/>
      <c r="F335" s="3"/>
      <c r="G335" s="3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110"/>
      <c r="C336" s="2"/>
      <c r="D336" s="3"/>
      <c r="E336" s="2"/>
      <c r="F336" s="3"/>
      <c r="G336" s="3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110"/>
      <c r="C337" s="2"/>
      <c r="D337" s="3"/>
      <c r="E337" s="2"/>
      <c r="F337" s="3"/>
      <c r="G337" s="3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110"/>
      <c r="C338" s="2"/>
      <c r="D338" s="3"/>
      <c r="E338" s="2"/>
      <c r="F338" s="3"/>
      <c r="G338" s="3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110"/>
      <c r="C339" s="2"/>
      <c r="D339" s="3"/>
      <c r="E339" s="2"/>
      <c r="F339" s="3"/>
      <c r="G339" s="3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110"/>
      <c r="C340" s="2"/>
      <c r="D340" s="3"/>
      <c r="E340" s="2"/>
      <c r="F340" s="3"/>
      <c r="G340" s="3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110"/>
      <c r="C341" s="2"/>
      <c r="D341" s="3"/>
      <c r="E341" s="2"/>
      <c r="F341" s="3"/>
      <c r="G341" s="3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110"/>
      <c r="C342" s="2"/>
      <c r="D342" s="3"/>
      <c r="E342" s="2"/>
      <c r="F342" s="3"/>
      <c r="G342" s="3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110"/>
      <c r="C343" s="2"/>
      <c r="D343" s="3"/>
      <c r="E343" s="2"/>
      <c r="F343" s="3"/>
      <c r="G343" s="3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110"/>
      <c r="C344" s="2"/>
      <c r="D344" s="3"/>
      <c r="E344" s="2"/>
      <c r="F344" s="3"/>
      <c r="G344" s="3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110"/>
      <c r="C345" s="2"/>
      <c r="D345" s="3"/>
      <c r="E345" s="2"/>
      <c r="F345" s="3"/>
      <c r="G345" s="3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110"/>
      <c r="C346" s="2"/>
      <c r="D346" s="3"/>
      <c r="E346" s="2"/>
      <c r="F346" s="3"/>
      <c r="G346" s="3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110"/>
      <c r="C347" s="2"/>
      <c r="D347" s="3"/>
      <c r="E347" s="2"/>
      <c r="F347" s="3"/>
      <c r="G347" s="3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110"/>
      <c r="C348" s="2"/>
      <c r="D348" s="3"/>
      <c r="E348" s="2"/>
      <c r="F348" s="3"/>
      <c r="G348" s="3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110"/>
      <c r="C349" s="2"/>
      <c r="D349" s="3"/>
      <c r="E349" s="2"/>
      <c r="F349" s="3"/>
      <c r="G349" s="3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110"/>
      <c r="C350" s="2"/>
      <c r="D350" s="3"/>
      <c r="E350" s="2"/>
      <c r="F350" s="3"/>
      <c r="G350" s="3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110"/>
      <c r="C351" s="2"/>
      <c r="D351" s="3"/>
      <c r="E351" s="2"/>
      <c r="F351" s="3"/>
      <c r="G351" s="3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110"/>
      <c r="C352" s="2"/>
      <c r="D352" s="3"/>
      <c r="E352" s="2"/>
      <c r="F352" s="3"/>
      <c r="G352" s="3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110"/>
      <c r="C353" s="2"/>
      <c r="D353" s="3"/>
      <c r="E353" s="2"/>
      <c r="F353" s="3"/>
      <c r="G353" s="3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110"/>
      <c r="C354" s="2"/>
      <c r="D354" s="3"/>
      <c r="E354" s="2"/>
      <c r="F354" s="3"/>
      <c r="G354" s="3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110"/>
      <c r="C355" s="2"/>
      <c r="D355" s="3"/>
      <c r="E355" s="2"/>
      <c r="F355" s="3"/>
      <c r="G355" s="3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110"/>
      <c r="C356" s="2"/>
      <c r="D356" s="3"/>
      <c r="E356" s="2"/>
      <c r="F356" s="3"/>
      <c r="G356" s="3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110"/>
      <c r="C357" s="2"/>
      <c r="D357" s="3"/>
      <c r="E357" s="2"/>
      <c r="F357" s="3"/>
      <c r="G357" s="3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110"/>
      <c r="C358" s="2"/>
      <c r="D358" s="3"/>
      <c r="E358" s="2"/>
      <c r="F358" s="3"/>
      <c r="G358" s="3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110"/>
      <c r="C359" s="2"/>
      <c r="D359" s="3"/>
      <c r="E359" s="2"/>
      <c r="F359" s="3"/>
      <c r="G359" s="3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110"/>
      <c r="C360" s="2"/>
      <c r="D360" s="3"/>
      <c r="E360" s="2"/>
      <c r="F360" s="3"/>
      <c r="G360" s="3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110"/>
      <c r="C361" s="2"/>
      <c r="D361" s="3"/>
      <c r="E361" s="2"/>
      <c r="F361" s="3"/>
      <c r="G361" s="3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110"/>
      <c r="C362" s="2"/>
      <c r="D362" s="3"/>
      <c r="E362" s="2"/>
      <c r="F362" s="3"/>
      <c r="G362" s="3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110"/>
      <c r="C363" s="2"/>
      <c r="D363" s="3"/>
      <c r="E363" s="2"/>
      <c r="F363" s="3"/>
      <c r="G363" s="3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110"/>
      <c r="C364" s="2"/>
      <c r="D364" s="3"/>
      <c r="E364" s="2"/>
      <c r="F364" s="3"/>
      <c r="G364" s="3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110"/>
      <c r="C365" s="2"/>
      <c r="D365" s="3"/>
      <c r="E365" s="2"/>
      <c r="F365" s="3"/>
      <c r="G365" s="3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110"/>
      <c r="C366" s="2"/>
      <c r="D366" s="3"/>
      <c r="E366" s="2"/>
      <c r="F366" s="3"/>
      <c r="G366" s="3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110"/>
      <c r="C367" s="2"/>
      <c r="D367" s="3"/>
      <c r="E367" s="2"/>
      <c r="F367" s="3"/>
      <c r="G367" s="3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110"/>
      <c r="C368" s="2"/>
      <c r="D368" s="3"/>
      <c r="E368" s="2"/>
      <c r="F368" s="3"/>
      <c r="G368" s="3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110"/>
      <c r="C369" s="2"/>
      <c r="D369" s="3"/>
      <c r="E369" s="2"/>
      <c r="F369" s="3"/>
      <c r="G369" s="3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110"/>
      <c r="C370" s="2"/>
      <c r="D370" s="3"/>
      <c r="E370" s="2"/>
      <c r="F370" s="3"/>
      <c r="G370" s="3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110"/>
      <c r="C371" s="2"/>
      <c r="D371" s="3"/>
      <c r="E371" s="2"/>
      <c r="F371" s="3"/>
      <c r="G371" s="3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110"/>
      <c r="C372" s="2"/>
      <c r="D372" s="3"/>
      <c r="E372" s="2"/>
      <c r="F372" s="3"/>
      <c r="G372" s="3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110"/>
      <c r="C373" s="2"/>
      <c r="D373" s="3"/>
      <c r="E373" s="2"/>
      <c r="F373" s="3"/>
      <c r="G373" s="3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110"/>
      <c r="C374" s="2"/>
      <c r="D374" s="3"/>
      <c r="E374" s="2"/>
      <c r="F374" s="3"/>
      <c r="G374" s="3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110"/>
      <c r="C375" s="2"/>
      <c r="D375" s="3"/>
      <c r="E375" s="2"/>
      <c r="F375" s="3"/>
      <c r="G375" s="3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110"/>
      <c r="C376" s="2"/>
      <c r="D376" s="3"/>
      <c r="E376" s="2"/>
      <c r="F376" s="3"/>
      <c r="G376" s="3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110"/>
      <c r="C377" s="2"/>
      <c r="D377" s="3"/>
      <c r="E377" s="2"/>
      <c r="F377" s="3"/>
      <c r="G377" s="3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110"/>
      <c r="C378" s="2"/>
      <c r="D378" s="3"/>
      <c r="E378" s="2"/>
      <c r="F378" s="3"/>
      <c r="G378" s="3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110"/>
      <c r="C379" s="2"/>
      <c r="D379" s="3"/>
      <c r="E379" s="2"/>
      <c r="F379" s="3"/>
      <c r="G379" s="3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110"/>
      <c r="C380" s="2"/>
      <c r="D380" s="3"/>
      <c r="E380" s="2"/>
      <c r="F380" s="3"/>
      <c r="G380" s="3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110"/>
      <c r="C381" s="2"/>
      <c r="D381" s="3"/>
      <c r="E381" s="2"/>
      <c r="F381" s="3"/>
      <c r="G381" s="3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110"/>
      <c r="C382" s="2"/>
      <c r="D382" s="3"/>
      <c r="E382" s="2"/>
      <c r="F382" s="3"/>
      <c r="G382" s="3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110"/>
      <c r="C383" s="2"/>
      <c r="D383" s="3"/>
      <c r="E383" s="2"/>
      <c r="F383" s="3"/>
      <c r="G383" s="3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110"/>
      <c r="C384" s="2"/>
      <c r="D384" s="3"/>
      <c r="E384" s="2"/>
      <c r="F384" s="3"/>
      <c r="G384" s="3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110"/>
      <c r="C385" s="2"/>
      <c r="D385" s="3"/>
      <c r="E385" s="2"/>
      <c r="F385" s="3"/>
      <c r="G385" s="3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110"/>
      <c r="C386" s="2"/>
      <c r="D386" s="3"/>
      <c r="E386" s="2"/>
      <c r="F386" s="3"/>
      <c r="G386" s="3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110"/>
      <c r="C387" s="2"/>
      <c r="D387" s="3"/>
      <c r="E387" s="2"/>
      <c r="F387" s="3"/>
      <c r="G387" s="3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110"/>
      <c r="C388" s="2"/>
      <c r="D388" s="3"/>
      <c r="E388" s="2"/>
      <c r="F388" s="3"/>
      <c r="G388" s="3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110"/>
      <c r="C389" s="2"/>
      <c r="D389" s="3"/>
      <c r="E389" s="2"/>
      <c r="F389" s="3"/>
      <c r="G389" s="3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110"/>
      <c r="C390" s="2"/>
      <c r="D390" s="3"/>
      <c r="E390" s="2"/>
      <c r="F390" s="3"/>
      <c r="G390" s="3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110"/>
      <c r="C391" s="2"/>
      <c r="D391" s="3"/>
      <c r="E391" s="2"/>
      <c r="F391" s="3"/>
      <c r="G391" s="3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110"/>
      <c r="C392" s="2"/>
      <c r="D392" s="3"/>
      <c r="E392" s="2"/>
      <c r="F392" s="3"/>
      <c r="G392" s="3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110"/>
      <c r="C393" s="2"/>
      <c r="D393" s="3"/>
      <c r="E393" s="2"/>
      <c r="F393" s="3"/>
      <c r="G393" s="3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110"/>
      <c r="C394" s="2"/>
      <c r="D394" s="3"/>
      <c r="E394" s="2"/>
      <c r="F394" s="3"/>
      <c r="G394" s="3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110"/>
      <c r="C395" s="2"/>
      <c r="D395" s="3"/>
      <c r="E395" s="2"/>
      <c r="F395" s="3"/>
      <c r="G395" s="3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110"/>
      <c r="C396" s="2"/>
      <c r="D396" s="3"/>
      <c r="E396" s="2"/>
      <c r="F396" s="3"/>
      <c r="G396" s="3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110"/>
      <c r="C397" s="2"/>
      <c r="D397" s="3"/>
      <c r="E397" s="2"/>
      <c r="F397" s="3"/>
      <c r="G397" s="3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110"/>
      <c r="C398" s="2"/>
      <c r="D398" s="3"/>
      <c r="E398" s="2"/>
      <c r="F398" s="3"/>
      <c r="G398" s="3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110"/>
      <c r="C399" s="2"/>
      <c r="D399" s="3"/>
      <c r="E399" s="2"/>
      <c r="F399" s="3"/>
      <c r="G399" s="3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110"/>
      <c r="C400" s="2"/>
      <c r="D400" s="3"/>
      <c r="E400" s="2"/>
      <c r="F400" s="3"/>
      <c r="G400" s="3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110"/>
      <c r="C401" s="2"/>
      <c r="D401" s="3"/>
      <c r="E401" s="2"/>
      <c r="F401" s="3"/>
      <c r="G401" s="3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110"/>
      <c r="C402" s="2"/>
      <c r="D402" s="3"/>
      <c r="E402" s="2"/>
      <c r="F402" s="3"/>
      <c r="G402" s="3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110"/>
      <c r="C403" s="2"/>
      <c r="D403" s="3"/>
      <c r="E403" s="2"/>
      <c r="F403" s="3"/>
      <c r="G403" s="3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110"/>
      <c r="C404" s="2"/>
      <c r="D404" s="3"/>
      <c r="E404" s="2"/>
      <c r="F404" s="3"/>
      <c r="G404" s="3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110"/>
      <c r="C405" s="2"/>
      <c r="D405" s="3"/>
      <c r="E405" s="2"/>
      <c r="F405" s="3"/>
      <c r="G405" s="3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110"/>
      <c r="C406" s="2"/>
      <c r="D406" s="3"/>
      <c r="E406" s="2"/>
      <c r="F406" s="3"/>
      <c r="G406" s="3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110"/>
      <c r="C407" s="2"/>
      <c r="D407" s="3"/>
      <c r="E407" s="2"/>
      <c r="F407" s="3"/>
      <c r="G407" s="3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110"/>
      <c r="C408" s="2"/>
      <c r="D408" s="3"/>
      <c r="E408" s="2"/>
      <c r="F408" s="3"/>
      <c r="G408" s="3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110"/>
      <c r="C409" s="2"/>
      <c r="D409" s="3"/>
      <c r="E409" s="2"/>
      <c r="F409" s="3"/>
      <c r="G409" s="3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110"/>
      <c r="C410" s="2"/>
      <c r="D410" s="3"/>
      <c r="E410" s="2"/>
      <c r="F410" s="3"/>
      <c r="G410" s="3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110"/>
      <c r="C411" s="2"/>
      <c r="D411" s="3"/>
      <c r="E411" s="2"/>
      <c r="F411" s="3"/>
      <c r="G411" s="3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110"/>
      <c r="C412" s="2"/>
      <c r="D412" s="3"/>
      <c r="E412" s="2"/>
      <c r="F412" s="3"/>
      <c r="G412" s="3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110"/>
      <c r="C413" s="2"/>
      <c r="D413" s="3"/>
      <c r="E413" s="2"/>
      <c r="F413" s="3"/>
      <c r="G413" s="3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110"/>
      <c r="C414" s="2"/>
      <c r="D414" s="3"/>
      <c r="E414" s="2"/>
      <c r="F414" s="3"/>
      <c r="G414" s="3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110"/>
      <c r="C415" s="2"/>
      <c r="D415" s="3"/>
      <c r="E415" s="2"/>
      <c r="F415" s="3"/>
      <c r="G415" s="3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110"/>
      <c r="C416" s="2"/>
      <c r="D416" s="3"/>
      <c r="E416" s="2"/>
      <c r="F416" s="3"/>
      <c r="G416" s="3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110"/>
      <c r="C417" s="2"/>
      <c r="D417" s="3"/>
      <c r="E417" s="2"/>
      <c r="F417" s="3"/>
      <c r="G417" s="3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110"/>
      <c r="C418" s="2"/>
      <c r="D418" s="3"/>
      <c r="E418" s="2"/>
      <c r="F418" s="3"/>
      <c r="G418" s="3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110"/>
      <c r="C419" s="2"/>
      <c r="D419" s="3"/>
      <c r="E419" s="2"/>
      <c r="F419" s="3"/>
      <c r="G419" s="3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110"/>
      <c r="C420" s="2"/>
      <c r="D420" s="3"/>
      <c r="E420" s="2"/>
      <c r="F420" s="3"/>
      <c r="G420" s="3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110"/>
      <c r="C421" s="2"/>
      <c r="D421" s="3"/>
      <c r="E421" s="2"/>
      <c r="F421" s="3"/>
      <c r="G421" s="3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110"/>
      <c r="C422" s="2"/>
      <c r="D422" s="3"/>
      <c r="E422" s="2"/>
      <c r="F422" s="3"/>
      <c r="G422" s="3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110"/>
      <c r="C423" s="2"/>
      <c r="D423" s="3"/>
      <c r="E423" s="2"/>
      <c r="F423" s="3"/>
      <c r="G423" s="3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110"/>
      <c r="C424" s="2"/>
      <c r="D424" s="3"/>
      <c r="E424" s="2"/>
      <c r="F424" s="3"/>
      <c r="G424" s="3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110"/>
      <c r="C425" s="2"/>
      <c r="D425" s="3"/>
      <c r="E425" s="2"/>
      <c r="F425" s="3"/>
      <c r="G425" s="3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110"/>
      <c r="C426" s="2"/>
      <c r="D426" s="3"/>
      <c r="E426" s="2"/>
      <c r="F426" s="3"/>
      <c r="G426" s="3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110"/>
      <c r="C427" s="2"/>
      <c r="D427" s="3"/>
      <c r="E427" s="2"/>
      <c r="F427" s="3"/>
      <c r="G427" s="3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110"/>
      <c r="C428" s="2"/>
      <c r="D428" s="3"/>
      <c r="E428" s="2"/>
      <c r="F428" s="3"/>
      <c r="G428" s="3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110"/>
      <c r="C429" s="2"/>
      <c r="D429" s="3"/>
      <c r="E429" s="2"/>
      <c r="F429" s="3"/>
      <c r="G429" s="3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110"/>
      <c r="C430" s="2"/>
      <c r="D430" s="3"/>
      <c r="E430" s="2"/>
      <c r="F430" s="3"/>
      <c r="G430" s="3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110"/>
      <c r="C431" s="2"/>
      <c r="D431" s="3"/>
      <c r="E431" s="2"/>
      <c r="F431" s="3"/>
      <c r="G431" s="3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110"/>
      <c r="C432" s="2"/>
      <c r="D432" s="3"/>
      <c r="E432" s="2"/>
      <c r="F432" s="3"/>
      <c r="G432" s="3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110"/>
      <c r="C433" s="2"/>
      <c r="D433" s="3"/>
      <c r="E433" s="2"/>
      <c r="F433" s="3"/>
      <c r="G433" s="3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110"/>
      <c r="C434" s="2"/>
      <c r="D434" s="3"/>
      <c r="E434" s="2"/>
      <c r="F434" s="3"/>
      <c r="G434" s="3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110"/>
      <c r="C435" s="2"/>
      <c r="D435" s="3"/>
      <c r="E435" s="2"/>
      <c r="F435" s="3"/>
      <c r="G435" s="3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110"/>
      <c r="C436" s="2"/>
      <c r="D436" s="3"/>
      <c r="E436" s="2"/>
      <c r="F436" s="3"/>
      <c r="G436" s="3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110"/>
      <c r="C437" s="2"/>
      <c r="D437" s="3"/>
      <c r="E437" s="2"/>
      <c r="F437" s="3"/>
      <c r="G437" s="3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110"/>
      <c r="C438" s="2"/>
      <c r="D438" s="3"/>
      <c r="E438" s="2"/>
      <c r="F438" s="3"/>
      <c r="G438" s="3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110"/>
      <c r="C439" s="2"/>
      <c r="D439" s="3"/>
      <c r="E439" s="2"/>
      <c r="F439" s="3"/>
      <c r="G439" s="3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110"/>
      <c r="C440" s="2"/>
      <c r="D440" s="3"/>
      <c r="E440" s="2"/>
      <c r="F440" s="3"/>
      <c r="G440" s="3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110"/>
      <c r="C441" s="2"/>
      <c r="D441" s="3"/>
      <c r="E441" s="2"/>
      <c r="F441" s="3"/>
      <c r="G441" s="3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110"/>
      <c r="C442" s="2"/>
      <c r="D442" s="3"/>
      <c r="E442" s="2"/>
      <c r="F442" s="3"/>
      <c r="G442" s="3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110"/>
      <c r="C443" s="2"/>
      <c r="D443" s="3"/>
      <c r="E443" s="2"/>
      <c r="F443" s="3"/>
      <c r="G443" s="3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110"/>
      <c r="C444" s="2"/>
      <c r="D444" s="3"/>
      <c r="E444" s="2"/>
      <c r="F444" s="3"/>
      <c r="G444" s="3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110"/>
      <c r="C445" s="2"/>
      <c r="D445" s="3"/>
      <c r="E445" s="2"/>
      <c r="F445" s="3"/>
      <c r="G445" s="3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110"/>
      <c r="C446" s="2"/>
      <c r="D446" s="3"/>
      <c r="E446" s="2"/>
      <c r="F446" s="3"/>
      <c r="G446" s="3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110"/>
      <c r="C447" s="2"/>
      <c r="D447" s="3"/>
      <c r="E447" s="2"/>
      <c r="F447" s="3"/>
      <c r="G447" s="3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110"/>
      <c r="C448" s="2"/>
      <c r="D448" s="3"/>
      <c r="E448" s="2"/>
      <c r="F448" s="3"/>
      <c r="G448" s="3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110"/>
      <c r="C449" s="2"/>
      <c r="D449" s="3"/>
      <c r="E449" s="2"/>
      <c r="F449" s="3"/>
      <c r="G449" s="3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110"/>
      <c r="C450" s="2"/>
      <c r="D450" s="3"/>
      <c r="E450" s="2"/>
      <c r="F450" s="3"/>
      <c r="G450" s="3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110"/>
      <c r="C451" s="2"/>
      <c r="D451" s="3"/>
      <c r="E451" s="2"/>
      <c r="F451" s="3"/>
      <c r="G451" s="3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110"/>
      <c r="C452" s="2"/>
      <c r="D452" s="3"/>
      <c r="E452" s="2"/>
      <c r="F452" s="3"/>
      <c r="G452" s="3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110"/>
      <c r="C453" s="2"/>
      <c r="D453" s="3"/>
      <c r="E453" s="2"/>
      <c r="F453" s="3"/>
      <c r="G453" s="3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110"/>
      <c r="C454" s="2"/>
      <c r="D454" s="3"/>
      <c r="E454" s="2"/>
      <c r="F454" s="3"/>
      <c r="G454" s="3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110"/>
      <c r="C455" s="2"/>
      <c r="D455" s="3"/>
      <c r="E455" s="2"/>
      <c r="F455" s="3"/>
      <c r="G455" s="3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110"/>
      <c r="C456" s="2"/>
      <c r="D456" s="3"/>
      <c r="E456" s="2"/>
      <c r="F456" s="3"/>
      <c r="G456" s="3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110"/>
      <c r="C457" s="2"/>
      <c r="D457" s="3"/>
      <c r="E457" s="2"/>
      <c r="F457" s="3"/>
      <c r="G457" s="3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110"/>
      <c r="C458" s="2"/>
      <c r="D458" s="3"/>
      <c r="E458" s="2"/>
      <c r="F458" s="3"/>
      <c r="G458" s="3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110"/>
      <c r="C459" s="2"/>
      <c r="D459" s="3"/>
      <c r="E459" s="2"/>
      <c r="F459" s="3"/>
      <c r="G459" s="3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110"/>
      <c r="C460" s="2"/>
      <c r="D460" s="3"/>
      <c r="E460" s="2"/>
      <c r="F460" s="3"/>
      <c r="G460" s="3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110"/>
      <c r="C461" s="2"/>
      <c r="D461" s="3"/>
      <c r="E461" s="2"/>
      <c r="F461" s="3"/>
      <c r="G461" s="3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110"/>
      <c r="C462" s="2"/>
      <c r="D462" s="3"/>
      <c r="E462" s="2"/>
      <c r="F462" s="3"/>
      <c r="G462" s="3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110"/>
      <c r="C463" s="2"/>
      <c r="D463" s="3"/>
      <c r="E463" s="2"/>
      <c r="F463" s="3"/>
      <c r="G463" s="3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110"/>
      <c r="C464" s="2"/>
      <c r="D464" s="3"/>
      <c r="E464" s="2"/>
      <c r="F464" s="3"/>
      <c r="G464" s="3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110"/>
      <c r="C465" s="2"/>
      <c r="D465" s="3"/>
      <c r="E465" s="2"/>
      <c r="F465" s="3"/>
      <c r="G465" s="3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110"/>
      <c r="C466" s="2"/>
      <c r="D466" s="3"/>
      <c r="E466" s="2"/>
      <c r="F466" s="3"/>
      <c r="G466" s="3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110"/>
      <c r="C467" s="2"/>
      <c r="D467" s="3"/>
      <c r="E467" s="2"/>
      <c r="F467" s="3"/>
      <c r="G467" s="3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110"/>
      <c r="C468" s="2"/>
      <c r="D468" s="3"/>
      <c r="E468" s="2"/>
      <c r="F468" s="3"/>
      <c r="G468" s="3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110"/>
      <c r="C469" s="2"/>
      <c r="D469" s="3"/>
      <c r="E469" s="2"/>
      <c r="F469" s="3"/>
      <c r="G469" s="3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110"/>
      <c r="C470" s="2"/>
      <c r="D470" s="3"/>
      <c r="E470" s="2"/>
      <c r="F470" s="3"/>
      <c r="G470" s="3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110"/>
      <c r="C471" s="2"/>
      <c r="D471" s="3"/>
      <c r="E471" s="2"/>
      <c r="F471" s="3"/>
      <c r="G471" s="3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110"/>
      <c r="C472" s="2"/>
      <c r="D472" s="3"/>
      <c r="E472" s="2"/>
      <c r="F472" s="3"/>
      <c r="G472" s="3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110"/>
      <c r="C473" s="2"/>
      <c r="D473" s="3"/>
      <c r="E473" s="2"/>
      <c r="F473" s="3"/>
      <c r="G473" s="3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110"/>
      <c r="C474" s="2"/>
      <c r="D474" s="3"/>
      <c r="E474" s="2"/>
      <c r="F474" s="3"/>
      <c r="G474" s="3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110"/>
      <c r="C475" s="2"/>
      <c r="D475" s="3"/>
      <c r="E475" s="2"/>
      <c r="F475" s="3"/>
      <c r="G475" s="3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110"/>
      <c r="C476" s="2"/>
      <c r="D476" s="3"/>
      <c r="E476" s="2"/>
      <c r="F476" s="3"/>
      <c r="G476" s="3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110"/>
      <c r="C477" s="2"/>
      <c r="D477" s="3"/>
      <c r="E477" s="2"/>
      <c r="F477" s="3"/>
      <c r="G477" s="3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110"/>
      <c r="C478" s="2"/>
      <c r="D478" s="3"/>
      <c r="E478" s="2"/>
      <c r="F478" s="3"/>
      <c r="G478" s="3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110"/>
      <c r="C479" s="2"/>
      <c r="D479" s="3"/>
      <c r="E479" s="2"/>
      <c r="F479" s="3"/>
      <c r="G479" s="3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110"/>
      <c r="C480" s="2"/>
      <c r="D480" s="3"/>
      <c r="E480" s="2"/>
      <c r="F480" s="3"/>
      <c r="G480" s="3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110"/>
      <c r="C481" s="2"/>
      <c r="D481" s="3"/>
      <c r="E481" s="2"/>
      <c r="F481" s="3"/>
      <c r="G481" s="3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110"/>
      <c r="C482" s="2"/>
      <c r="D482" s="3"/>
      <c r="E482" s="2"/>
      <c r="F482" s="3"/>
      <c r="G482" s="3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110"/>
      <c r="C483" s="2"/>
      <c r="D483" s="3"/>
      <c r="E483" s="2"/>
      <c r="F483" s="3"/>
      <c r="G483" s="3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110"/>
      <c r="C484" s="2"/>
      <c r="D484" s="3"/>
      <c r="E484" s="2"/>
      <c r="F484" s="3"/>
      <c r="G484" s="3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110"/>
      <c r="C485" s="2"/>
      <c r="D485" s="3"/>
      <c r="E485" s="2"/>
      <c r="F485" s="3"/>
      <c r="G485" s="3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110"/>
      <c r="C486" s="2"/>
      <c r="D486" s="3"/>
      <c r="E486" s="2"/>
      <c r="F486" s="3"/>
      <c r="G486" s="3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110"/>
      <c r="C487" s="2"/>
      <c r="D487" s="3"/>
      <c r="E487" s="2"/>
      <c r="F487" s="3"/>
      <c r="G487" s="3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110"/>
      <c r="C488" s="2"/>
      <c r="D488" s="3"/>
      <c r="E488" s="2"/>
      <c r="F488" s="3"/>
      <c r="G488" s="3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110"/>
      <c r="C489" s="2"/>
      <c r="D489" s="3"/>
      <c r="E489" s="2"/>
      <c r="F489" s="3"/>
      <c r="G489" s="3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110"/>
      <c r="C490" s="2"/>
      <c r="D490" s="3"/>
      <c r="E490" s="2"/>
      <c r="F490" s="3"/>
      <c r="G490" s="3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110"/>
      <c r="C491" s="2"/>
      <c r="D491" s="3"/>
      <c r="E491" s="2"/>
      <c r="F491" s="3"/>
      <c r="G491" s="3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110"/>
      <c r="C492" s="2"/>
      <c r="D492" s="3"/>
      <c r="E492" s="2"/>
      <c r="F492" s="3"/>
      <c r="G492" s="3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110"/>
      <c r="C493" s="2"/>
      <c r="D493" s="3"/>
      <c r="E493" s="2"/>
      <c r="F493" s="3"/>
      <c r="G493" s="3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110"/>
      <c r="C494" s="2"/>
      <c r="D494" s="3"/>
      <c r="E494" s="2"/>
      <c r="F494" s="3"/>
      <c r="G494" s="3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110"/>
      <c r="C495" s="2"/>
      <c r="D495" s="3"/>
      <c r="E495" s="2"/>
      <c r="F495" s="3"/>
      <c r="G495" s="3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110"/>
      <c r="C496" s="2"/>
      <c r="D496" s="3"/>
      <c r="E496" s="2"/>
      <c r="F496" s="3"/>
      <c r="G496" s="3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110"/>
      <c r="C497" s="2"/>
      <c r="D497" s="3"/>
      <c r="E497" s="2"/>
      <c r="F497" s="3"/>
      <c r="G497" s="3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110"/>
      <c r="C498" s="2"/>
      <c r="D498" s="3"/>
      <c r="E498" s="2"/>
      <c r="F498" s="3"/>
      <c r="G498" s="3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110"/>
      <c r="C499" s="2"/>
      <c r="D499" s="3"/>
      <c r="E499" s="2"/>
      <c r="F499" s="3"/>
      <c r="G499" s="3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110"/>
      <c r="C500" s="2"/>
      <c r="D500" s="3"/>
      <c r="E500" s="2"/>
      <c r="F500" s="3"/>
      <c r="G500" s="3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110"/>
      <c r="C501" s="2"/>
      <c r="D501" s="3"/>
      <c r="E501" s="2"/>
      <c r="F501" s="3"/>
      <c r="G501" s="3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110"/>
      <c r="C502" s="2"/>
      <c r="D502" s="3"/>
      <c r="E502" s="2"/>
      <c r="F502" s="3"/>
      <c r="G502" s="3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110"/>
      <c r="C503" s="2"/>
      <c r="D503" s="3"/>
      <c r="E503" s="2"/>
      <c r="F503" s="3"/>
      <c r="G503" s="3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110"/>
      <c r="C504" s="2"/>
      <c r="D504" s="3"/>
      <c r="E504" s="2"/>
      <c r="F504" s="3"/>
      <c r="G504" s="3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110"/>
      <c r="C505" s="2"/>
      <c r="D505" s="3"/>
      <c r="E505" s="2"/>
      <c r="F505" s="3"/>
      <c r="G505" s="3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110"/>
      <c r="C506" s="2"/>
      <c r="D506" s="3"/>
      <c r="E506" s="2"/>
      <c r="F506" s="3"/>
      <c r="G506" s="3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110"/>
      <c r="C507" s="2"/>
      <c r="D507" s="3"/>
      <c r="E507" s="2"/>
      <c r="F507" s="3"/>
      <c r="G507" s="3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110"/>
      <c r="C508" s="2"/>
      <c r="D508" s="3"/>
      <c r="E508" s="2"/>
      <c r="F508" s="3"/>
      <c r="G508" s="3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110"/>
      <c r="C509" s="2"/>
      <c r="D509" s="3"/>
      <c r="E509" s="2"/>
      <c r="F509" s="3"/>
      <c r="G509" s="3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110"/>
      <c r="C510" s="2"/>
      <c r="D510" s="3"/>
      <c r="E510" s="2"/>
      <c r="F510" s="3"/>
      <c r="G510" s="3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110"/>
      <c r="C511" s="2"/>
      <c r="D511" s="3"/>
      <c r="E511" s="2"/>
      <c r="F511" s="3"/>
      <c r="G511" s="3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110"/>
      <c r="C512" s="2"/>
      <c r="D512" s="3"/>
      <c r="E512" s="2"/>
      <c r="F512" s="3"/>
      <c r="G512" s="3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110"/>
      <c r="C513" s="2"/>
      <c r="D513" s="3"/>
      <c r="E513" s="2"/>
      <c r="F513" s="3"/>
      <c r="G513" s="3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110"/>
      <c r="C514" s="2"/>
      <c r="D514" s="3"/>
      <c r="E514" s="2"/>
      <c r="F514" s="3"/>
      <c r="G514" s="3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110"/>
      <c r="C515" s="2"/>
      <c r="D515" s="3"/>
      <c r="E515" s="2"/>
      <c r="F515" s="3"/>
      <c r="G515" s="3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110"/>
      <c r="C516" s="2"/>
      <c r="D516" s="3"/>
      <c r="E516" s="2"/>
      <c r="F516" s="3"/>
      <c r="G516" s="3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110"/>
      <c r="C517" s="2"/>
      <c r="D517" s="3"/>
      <c r="E517" s="2"/>
      <c r="F517" s="3"/>
      <c r="G517" s="3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110"/>
      <c r="C518" s="2"/>
      <c r="D518" s="3"/>
      <c r="E518" s="2"/>
      <c r="F518" s="3"/>
      <c r="G518" s="3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110"/>
      <c r="C519" s="2"/>
      <c r="D519" s="3"/>
      <c r="E519" s="2"/>
      <c r="F519" s="3"/>
      <c r="G519" s="3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110"/>
      <c r="C520" s="2"/>
      <c r="D520" s="3"/>
      <c r="E520" s="2"/>
      <c r="F520" s="3"/>
      <c r="G520" s="3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110"/>
      <c r="C521" s="2"/>
      <c r="D521" s="3"/>
      <c r="E521" s="2"/>
      <c r="F521" s="3"/>
      <c r="G521" s="3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110"/>
      <c r="C522" s="2"/>
      <c r="D522" s="3"/>
      <c r="E522" s="2"/>
      <c r="F522" s="3"/>
      <c r="G522" s="3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110"/>
      <c r="C523" s="2"/>
      <c r="D523" s="3"/>
      <c r="E523" s="2"/>
      <c r="F523" s="3"/>
      <c r="G523" s="3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110"/>
      <c r="C524" s="2"/>
      <c r="D524" s="3"/>
      <c r="E524" s="2"/>
      <c r="F524" s="3"/>
      <c r="G524" s="3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110"/>
      <c r="C525" s="2"/>
      <c r="D525" s="3"/>
      <c r="E525" s="2"/>
      <c r="F525" s="3"/>
      <c r="G525" s="3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110"/>
      <c r="C526" s="2"/>
      <c r="D526" s="3"/>
      <c r="E526" s="2"/>
      <c r="F526" s="3"/>
      <c r="G526" s="3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110"/>
      <c r="C527" s="2"/>
      <c r="D527" s="3"/>
      <c r="E527" s="2"/>
      <c r="F527" s="3"/>
      <c r="G527" s="3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110"/>
      <c r="C528" s="2"/>
      <c r="D528" s="3"/>
      <c r="E528" s="2"/>
      <c r="F528" s="3"/>
      <c r="G528" s="3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110"/>
      <c r="C529" s="2"/>
      <c r="D529" s="3"/>
      <c r="E529" s="2"/>
      <c r="F529" s="3"/>
      <c r="G529" s="3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110"/>
      <c r="C530" s="2"/>
      <c r="D530" s="3"/>
      <c r="E530" s="2"/>
      <c r="F530" s="3"/>
      <c r="G530" s="3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110"/>
      <c r="C531" s="2"/>
      <c r="D531" s="3"/>
      <c r="E531" s="2"/>
      <c r="F531" s="3"/>
      <c r="G531" s="3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110"/>
      <c r="C532" s="2"/>
      <c r="D532" s="3"/>
      <c r="E532" s="2"/>
      <c r="F532" s="3"/>
      <c r="G532" s="3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110"/>
      <c r="C533" s="2"/>
      <c r="D533" s="3"/>
      <c r="E533" s="2"/>
      <c r="F533" s="3"/>
      <c r="G533" s="3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110"/>
      <c r="C534" s="2"/>
      <c r="D534" s="3"/>
      <c r="E534" s="2"/>
      <c r="F534" s="3"/>
      <c r="G534" s="3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110"/>
      <c r="C535" s="2"/>
      <c r="D535" s="3"/>
      <c r="E535" s="2"/>
      <c r="F535" s="3"/>
      <c r="G535" s="3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110"/>
      <c r="C536" s="2"/>
      <c r="D536" s="3"/>
      <c r="E536" s="2"/>
      <c r="F536" s="3"/>
      <c r="G536" s="3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110"/>
      <c r="C537" s="2"/>
      <c r="D537" s="3"/>
      <c r="E537" s="2"/>
      <c r="F537" s="3"/>
      <c r="G537" s="3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110"/>
      <c r="C538" s="2"/>
      <c r="D538" s="3"/>
      <c r="E538" s="2"/>
      <c r="F538" s="3"/>
      <c r="G538" s="3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110"/>
      <c r="C539" s="2"/>
      <c r="D539" s="3"/>
      <c r="E539" s="2"/>
      <c r="F539" s="3"/>
      <c r="G539" s="3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110"/>
      <c r="C540" s="2"/>
      <c r="D540" s="3"/>
      <c r="E540" s="2"/>
      <c r="F540" s="3"/>
      <c r="G540" s="3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110"/>
      <c r="C541" s="2"/>
      <c r="D541" s="3"/>
      <c r="E541" s="2"/>
      <c r="F541" s="3"/>
      <c r="G541" s="3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110"/>
      <c r="C542" s="2"/>
      <c r="D542" s="3"/>
      <c r="E542" s="2"/>
      <c r="F542" s="3"/>
      <c r="G542" s="3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110"/>
      <c r="C543" s="2"/>
      <c r="D543" s="3"/>
      <c r="E543" s="2"/>
      <c r="F543" s="3"/>
      <c r="G543" s="3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110"/>
      <c r="C544" s="2"/>
      <c r="D544" s="3"/>
      <c r="E544" s="2"/>
      <c r="F544" s="3"/>
      <c r="G544" s="3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110"/>
      <c r="C545" s="2"/>
      <c r="D545" s="3"/>
      <c r="E545" s="2"/>
      <c r="F545" s="3"/>
      <c r="G545" s="3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110"/>
      <c r="C546" s="2"/>
      <c r="D546" s="3"/>
      <c r="E546" s="2"/>
      <c r="F546" s="3"/>
      <c r="G546" s="3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110"/>
      <c r="C547" s="2"/>
      <c r="D547" s="3"/>
      <c r="E547" s="2"/>
      <c r="F547" s="3"/>
      <c r="G547" s="3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110"/>
      <c r="C548" s="2"/>
      <c r="D548" s="3"/>
      <c r="E548" s="2"/>
      <c r="F548" s="3"/>
      <c r="G548" s="3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110"/>
      <c r="C549" s="2"/>
      <c r="D549" s="3"/>
      <c r="E549" s="2"/>
      <c r="F549" s="3"/>
      <c r="G549" s="3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110"/>
      <c r="C550" s="2"/>
      <c r="D550" s="3"/>
      <c r="E550" s="2"/>
      <c r="F550" s="3"/>
      <c r="G550" s="3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110"/>
      <c r="C551" s="2"/>
      <c r="D551" s="3"/>
      <c r="E551" s="2"/>
      <c r="F551" s="3"/>
      <c r="G551" s="3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110"/>
      <c r="C552" s="2"/>
      <c r="D552" s="3"/>
      <c r="E552" s="2"/>
      <c r="F552" s="3"/>
      <c r="G552" s="3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110"/>
      <c r="C553" s="2"/>
      <c r="D553" s="3"/>
      <c r="E553" s="2"/>
      <c r="F553" s="3"/>
      <c r="G553" s="3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110"/>
      <c r="C554" s="2"/>
      <c r="D554" s="3"/>
      <c r="E554" s="2"/>
      <c r="F554" s="3"/>
      <c r="G554" s="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110"/>
      <c r="C555" s="2"/>
      <c r="D555" s="3"/>
      <c r="E555" s="2"/>
      <c r="F555" s="3"/>
      <c r="G555" s="3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110"/>
      <c r="C556" s="2"/>
      <c r="D556" s="3"/>
      <c r="E556" s="2"/>
      <c r="F556" s="3"/>
      <c r="G556" s="3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110"/>
      <c r="C557" s="2"/>
      <c r="D557" s="3"/>
      <c r="E557" s="2"/>
      <c r="F557" s="3"/>
      <c r="G557" s="3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110"/>
      <c r="C558" s="2"/>
      <c r="D558" s="3"/>
      <c r="E558" s="2"/>
      <c r="F558" s="3"/>
      <c r="G558" s="3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110"/>
      <c r="C559" s="2"/>
      <c r="D559" s="3"/>
      <c r="E559" s="2"/>
      <c r="F559" s="3"/>
      <c r="G559" s="3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110"/>
      <c r="C560" s="2"/>
      <c r="D560" s="3"/>
      <c r="E560" s="2"/>
      <c r="F560" s="3"/>
      <c r="G560" s="3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110"/>
      <c r="C561" s="2"/>
      <c r="D561" s="3"/>
      <c r="E561" s="2"/>
      <c r="F561" s="3"/>
      <c r="G561" s="3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110"/>
      <c r="C562" s="2"/>
      <c r="D562" s="3"/>
      <c r="E562" s="2"/>
      <c r="F562" s="3"/>
      <c r="G562" s="3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110"/>
      <c r="C563" s="2"/>
      <c r="D563" s="3"/>
      <c r="E563" s="2"/>
      <c r="F563" s="3"/>
      <c r="G563" s="3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110"/>
      <c r="C564" s="2"/>
      <c r="D564" s="3"/>
      <c r="E564" s="2"/>
      <c r="F564" s="3"/>
      <c r="G564" s="3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110"/>
      <c r="C565" s="2"/>
      <c r="D565" s="3"/>
      <c r="E565" s="2"/>
      <c r="F565" s="3"/>
      <c r="G565" s="3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110"/>
      <c r="C566" s="2"/>
      <c r="D566" s="3"/>
      <c r="E566" s="2"/>
      <c r="F566" s="3"/>
      <c r="G566" s="3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110"/>
      <c r="C567" s="2"/>
      <c r="D567" s="3"/>
      <c r="E567" s="2"/>
      <c r="F567" s="3"/>
      <c r="G567" s="3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110"/>
      <c r="C568" s="2"/>
      <c r="D568" s="3"/>
      <c r="E568" s="2"/>
      <c r="F568" s="3"/>
      <c r="G568" s="3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110"/>
      <c r="C569" s="2"/>
      <c r="D569" s="3"/>
      <c r="E569" s="2"/>
      <c r="F569" s="3"/>
      <c r="G569" s="3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110"/>
      <c r="C570" s="2"/>
      <c r="D570" s="3"/>
      <c r="E570" s="2"/>
      <c r="F570" s="3"/>
      <c r="G570" s="3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110"/>
      <c r="C571" s="2"/>
      <c r="D571" s="3"/>
      <c r="E571" s="2"/>
      <c r="F571" s="3"/>
      <c r="G571" s="3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110"/>
      <c r="C572" s="2"/>
      <c r="D572" s="3"/>
      <c r="E572" s="2"/>
      <c r="F572" s="3"/>
      <c r="G572" s="3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110"/>
      <c r="C573" s="2"/>
      <c r="D573" s="3"/>
      <c r="E573" s="2"/>
      <c r="F573" s="3"/>
      <c r="G573" s="3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110"/>
      <c r="C574" s="2"/>
      <c r="D574" s="3"/>
      <c r="E574" s="2"/>
      <c r="F574" s="3"/>
      <c r="G574" s="3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110"/>
      <c r="C575" s="2"/>
      <c r="D575" s="3"/>
      <c r="E575" s="2"/>
      <c r="F575" s="3"/>
      <c r="G575" s="3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110"/>
      <c r="C576" s="2"/>
      <c r="D576" s="3"/>
      <c r="E576" s="2"/>
      <c r="F576" s="3"/>
      <c r="G576" s="3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110"/>
      <c r="C577" s="2"/>
      <c r="D577" s="3"/>
      <c r="E577" s="2"/>
      <c r="F577" s="3"/>
      <c r="G577" s="3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110"/>
      <c r="C578" s="2"/>
      <c r="D578" s="3"/>
      <c r="E578" s="2"/>
      <c r="F578" s="3"/>
      <c r="G578" s="3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110"/>
      <c r="C579" s="2"/>
      <c r="D579" s="3"/>
      <c r="E579" s="2"/>
      <c r="F579" s="3"/>
      <c r="G579" s="3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110"/>
      <c r="C580" s="2"/>
      <c r="D580" s="3"/>
      <c r="E580" s="2"/>
      <c r="F580" s="3"/>
      <c r="G580" s="3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110"/>
      <c r="C581" s="2"/>
      <c r="D581" s="3"/>
      <c r="E581" s="2"/>
      <c r="F581" s="3"/>
      <c r="G581" s="3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110"/>
      <c r="C582" s="2"/>
      <c r="D582" s="3"/>
      <c r="E582" s="2"/>
      <c r="F582" s="3"/>
      <c r="G582" s="3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110"/>
      <c r="C583" s="2"/>
      <c r="D583" s="3"/>
      <c r="E583" s="2"/>
      <c r="F583" s="3"/>
      <c r="G583" s="3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110"/>
      <c r="C584" s="2"/>
      <c r="D584" s="3"/>
      <c r="E584" s="2"/>
      <c r="F584" s="3"/>
      <c r="G584" s="3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110"/>
      <c r="C585" s="2"/>
      <c r="D585" s="3"/>
      <c r="E585" s="2"/>
      <c r="F585" s="3"/>
      <c r="G585" s="3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110"/>
      <c r="C586" s="2"/>
      <c r="D586" s="3"/>
      <c r="E586" s="2"/>
      <c r="F586" s="3"/>
      <c r="G586" s="3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110"/>
      <c r="C587" s="2"/>
      <c r="D587" s="3"/>
      <c r="E587" s="2"/>
      <c r="F587" s="3"/>
      <c r="G587" s="3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110"/>
      <c r="C588" s="2"/>
      <c r="D588" s="3"/>
      <c r="E588" s="2"/>
      <c r="F588" s="3"/>
      <c r="G588" s="3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110"/>
      <c r="C589" s="2"/>
      <c r="D589" s="3"/>
      <c r="E589" s="2"/>
      <c r="F589" s="3"/>
      <c r="G589" s="3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110"/>
      <c r="C590" s="2"/>
      <c r="D590" s="3"/>
      <c r="E590" s="2"/>
      <c r="F590" s="3"/>
      <c r="G590" s="3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110"/>
      <c r="C591" s="2"/>
      <c r="D591" s="3"/>
      <c r="E591" s="2"/>
      <c r="F591" s="3"/>
      <c r="G591" s="3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110"/>
      <c r="C592" s="2"/>
      <c r="D592" s="3"/>
      <c r="E592" s="2"/>
      <c r="F592" s="3"/>
      <c r="G592" s="3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110"/>
      <c r="C593" s="2"/>
      <c r="D593" s="3"/>
      <c r="E593" s="2"/>
      <c r="F593" s="3"/>
      <c r="G593" s="3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110"/>
      <c r="C594" s="2"/>
      <c r="D594" s="3"/>
      <c r="E594" s="2"/>
      <c r="F594" s="3"/>
      <c r="G594" s="3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110"/>
      <c r="C595" s="2"/>
      <c r="D595" s="3"/>
      <c r="E595" s="2"/>
      <c r="F595" s="3"/>
      <c r="G595" s="3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110"/>
      <c r="C596" s="2"/>
      <c r="D596" s="3"/>
      <c r="E596" s="2"/>
      <c r="F596" s="3"/>
      <c r="G596" s="3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110"/>
      <c r="C597" s="2"/>
      <c r="D597" s="3"/>
      <c r="E597" s="2"/>
      <c r="F597" s="3"/>
      <c r="G597" s="3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110"/>
      <c r="C598" s="2"/>
      <c r="D598" s="3"/>
      <c r="E598" s="2"/>
      <c r="F598" s="3"/>
      <c r="G598" s="3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110"/>
      <c r="C599" s="2"/>
      <c r="D599" s="3"/>
      <c r="E599" s="2"/>
      <c r="F599" s="3"/>
      <c r="G599" s="3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110"/>
      <c r="C600" s="2"/>
      <c r="D600" s="3"/>
      <c r="E600" s="2"/>
      <c r="F600" s="3"/>
      <c r="G600" s="3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110"/>
      <c r="C601" s="2"/>
      <c r="D601" s="3"/>
      <c r="E601" s="2"/>
      <c r="F601" s="3"/>
      <c r="G601" s="3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110"/>
      <c r="C602" s="2"/>
      <c r="D602" s="3"/>
      <c r="E602" s="2"/>
      <c r="F602" s="3"/>
      <c r="G602" s="3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110"/>
      <c r="C603" s="2"/>
      <c r="D603" s="3"/>
      <c r="E603" s="2"/>
      <c r="F603" s="3"/>
      <c r="G603" s="3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110"/>
      <c r="C604" s="2"/>
      <c r="D604" s="3"/>
      <c r="E604" s="2"/>
      <c r="F604" s="3"/>
      <c r="G604" s="3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110"/>
      <c r="C605" s="2"/>
      <c r="D605" s="3"/>
      <c r="E605" s="2"/>
      <c r="F605" s="3"/>
      <c r="G605" s="3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110"/>
      <c r="C606" s="2"/>
      <c r="D606" s="3"/>
      <c r="E606" s="2"/>
      <c r="F606" s="3"/>
      <c r="G606" s="3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110"/>
      <c r="C607" s="2"/>
      <c r="D607" s="3"/>
      <c r="E607" s="2"/>
      <c r="F607" s="3"/>
      <c r="G607" s="3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110"/>
      <c r="C608" s="2"/>
      <c r="D608" s="3"/>
      <c r="E608" s="2"/>
      <c r="F608" s="3"/>
      <c r="G608" s="3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110"/>
      <c r="C609" s="2"/>
      <c r="D609" s="3"/>
      <c r="E609" s="2"/>
      <c r="F609" s="3"/>
      <c r="G609" s="3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110"/>
      <c r="C610" s="2"/>
      <c r="D610" s="3"/>
      <c r="E610" s="2"/>
      <c r="F610" s="3"/>
      <c r="G610" s="3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110"/>
      <c r="C611" s="2"/>
      <c r="D611" s="3"/>
      <c r="E611" s="2"/>
      <c r="F611" s="3"/>
      <c r="G611" s="3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110"/>
      <c r="C612" s="2"/>
      <c r="D612" s="3"/>
      <c r="E612" s="2"/>
      <c r="F612" s="3"/>
      <c r="G612" s="3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110"/>
      <c r="C613" s="2"/>
      <c r="D613" s="3"/>
      <c r="E613" s="2"/>
      <c r="F613" s="3"/>
      <c r="G613" s="3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110"/>
      <c r="C614" s="2"/>
      <c r="D614" s="3"/>
      <c r="E614" s="2"/>
      <c r="F614" s="3"/>
      <c r="G614" s="3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110"/>
      <c r="C615" s="2"/>
      <c r="D615" s="3"/>
      <c r="E615" s="2"/>
      <c r="F615" s="3"/>
      <c r="G615" s="3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110"/>
      <c r="C616" s="2"/>
      <c r="D616" s="3"/>
      <c r="E616" s="2"/>
      <c r="F616" s="3"/>
      <c r="G616" s="3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110"/>
      <c r="C617" s="2"/>
      <c r="D617" s="3"/>
      <c r="E617" s="2"/>
      <c r="F617" s="3"/>
      <c r="G617" s="3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110"/>
      <c r="C618" s="2"/>
      <c r="D618" s="3"/>
      <c r="E618" s="2"/>
      <c r="F618" s="3"/>
      <c r="G618" s="3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110"/>
      <c r="C619" s="2"/>
      <c r="D619" s="3"/>
      <c r="E619" s="2"/>
      <c r="F619" s="3"/>
      <c r="G619" s="3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110"/>
      <c r="C620" s="2"/>
      <c r="D620" s="3"/>
      <c r="E620" s="2"/>
      <c r="F620" s="3"/>
      <c r="G620" s="3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110"/>
      <c r="C621" s="2"/>
      <c r="D621" s="3"/>
      <c r="E621" s="2"/>
      <c r="F621" s="3"/>
      <c r="G621" s="3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110"/>
      <c r="C622" s="2"/>
      <c r="D622" s="3"/>
      <c r="E622" s="2"/>
      <c r="F622" s="3"/>
      <c r="G622" s="3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110"/>
      <c r="C623" s="2"/>
      <c r="D623" s="3"/>
      <c r="E623" s="2"/>
      <c r="F623" s="3"/>
      <c r="G623" s="3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110"/>
      <c r="C624" s="2"/>
      <c r="D624" s="3"/>
      <c r="E624" s="2"/>
      <c r="F624" s="3"/>
      <c r="G624" s="3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110"/>
      <c r="C625" s="2"/>
      <c r="D625" s="3"/>
      <c r="E625" s="2"/>
      <c r="F625" s="3"/>
      <c r="G625" s="3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110"/>
      <c r="C626" s="2"/>
      <c r="D626" s="3"/>
      <c r="E626" s="2"/>
      <c r="F626" s="3"/>
      <c r="G626" s="3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110"/>
      <c r="C627" s="2"/>
      <c r="D627" s="3"/>
      <c r="E627" s="2"/>
      <c r="F627" s="3"/>
      <c r="G627" s="3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110"/>
      <c r="C628" s="2"/>
      <c r="D628" s="3"/>
      <c r="E628" s="2"/>
      <c r="F628" s="3"/>
      <c r="G628" s="3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110"/>
      <c r="C629" s="2"/>
      <c r="D629" s="3"/>
      <c r="E629" s="2"/>
      <c r="F629" s="3"/>
      <c r="G629" s="3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110"/>
      <c r="C630" s="2"/>
      <c r="D630" s="3"/>
      <c r="E630" s="2"/>
      <c r="F630" s="3"/>
      <c r="G630" s="3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110"/>
      <c r="C631" s="2"/>
      <c r="D631" s="3"/>
      <c r="E631" s="2"/>
      <c r="F631" s="3"/>
      <c r="G631" s="3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110"/>
      <c r="C632" s="2"/>
      <c r="D632" s="3"/>
      <c r="E632" s="2"/>
      <c r="F632" s="3"/>
      <c r="G632" s="3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110"/>
      <c r="C633" s="2"/>
      <c r="D633" s="3"/>
      <c r="E633" s="2"/>
      <c r="F633" s="3"/>
      <c r="G633" s="3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110"/>
      <c r="C634" s="2"/>
      <c r="D634" s="3"/>
      <c r="E634" s="2"/>
      <c r="F634" s="3"/>
      <c r="G634" s="3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110"/>
      <c r="C635" s="2"/>
      <c r="D635" s="3"/>
      <c r="E635" s="2"/>
      <c r="F635" s="3"/>
      <c r="G635" s="3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110"/>
      <c r="C636" s="2"/>
      <c r="D636" s="3"/>
      <c r="E636" s="2"/>
      <c r="F636" s="3"/>
      <c r="G636" s="3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110"/>
      <c r="C637" s="2"/>
      <c r="D637" s="3"/>
      <c r="E637" s="2"/>
      <c r="F637" s="3"/>
      <c r="G637" s="3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110"/>
      <c r="C638" s="2"/>
      <c r="D638" s="3"/>
      <c r="E638" s="2"/>
      <c r="F638" s="3"/>
      <c r="G638" s="3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110"/>
      <c r="C639" s="2"/>
      <c r="D639" s="3"/>
      <c r="E639" s="2"/>
      <c r="F639" s="3"/>
      <c r="G639" s="3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110"/>
      <c r="C640" s="2"/>
      <c r="D640" s="3"/>
      <c r="E640" s="2"/>
      <c r="F640" s="3"/>
      <c r="G640" s="3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110"/>
      <c r="C641" s="2"/>
      <c r="D641" s="3"/>
      <c r="E641" s="2"/>
      <c r="F641" s="3"/>
      <c r="G641" s="3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110"/>
      <c r="C642" s="2"/>
      <c r="D642" s="3"/>
      <c r="E642" s="2"/>
      <c r="F642" s="3"/>
      <c r="G642" s="3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110"/>
      <c r="C643" s="2"/>
      <c r="D643" s="3"/>
      <c r="E643" s="2"/>
      <c r="F643" s="3"/>
      <c r="G643" s="3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110"/>
      <c r="C644" s="2"/>
      <c r="D644" s="3"/>
      <c r="E644" s="2"/>
      <c r="F644" s="3"/>
      <c r="G644" s="3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110"/>
      <c r="C645" s="2"/>
      <c r="D645" s="3"/>
      <c r="E645" s="2"/>
      <c r="F645" s="3"/>
      <c r="G645" s="3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110"/>
      <c r="C646" s="2"/>
      <c r="D646" s="3"/>
      <c r="E646" s="2"/>
      <c r="F646" s="3"/>
      <c r="G646" s="3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110"/>
      <c r="C647" s="2"/>
      <c r="D647" s="3"/>
      <c r="E647" s="2"/>
      <c r="F647" s="3"/>
      <c r="G647" s="3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110"/>
      <c r="C648" s="2"/>
      <c r="D648" s="3"/>
      <c r="E648" s="2"/>
      <c r="F648" s="3"/>
      <c r="G648" s="3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110"/>
      <c r="C649" s="2"/>
      <c r="D649" s="3"/>
      <c r="E649" s="2"/>
      <c r="F649" s="3"/>
      <c r="G649" s="3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110"/>
      <c r="C650" s="2"/>
      <c r="D650" s="3"/>
      <c r="E650" s="2"/>
      <c r="F650" s="3"/>
      <c r="G650" s="3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110"/>
      <c r="C651" s="2"/>
      <c r="D651" s="3"/>
      <c r="E651" s="2"/>
      <c r="F651" s="3"/>
      <c r="G651" s="3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110"/>
      <c r="C652" s="2"/>
      <c r="D652" s="3"/>
      <c r="E652" s="2"/>
      <c r="F652" s="3"/>
      <c r="G652" s="3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110"/>
      <c r="C653" s="2"/>
      <c r="D653" s="3"/>
      <c r="E653" s="2"/>
      <c r="F653" s="3"/>
      <c r="G653" s="3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110"/>
      <c r="C654" s="2"/>
      <c r="D654" s="3"/>
      <c r="E654" s="2"/>
      <c r="F654" s="3"/>
      <c r="G654" s="3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110"/>
      <c r="C655" s="2"/>
      <c r="D655" s="3"/>
      <c r="E655" s="2"/>
      <c r="F655" s="3"/>
      <c r="G655" s="3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110"/>
      <c r="C656" s="2"/>
      <c r="D656" s="3"/>
      <c r="E656" s="2"/>
      <c r="F656" s="3"/>
      <c r="G656" s="3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110"/>
      <c r="C657" s="2"/>
      <c r="D657" s="3"/>
      <c r="E657" s="2"/>
      <c r="F657" s="3"/>
      <c r="G657" s="3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110"/>
      <c r="C658" s="2"/>
      <c r="D658" s="3"/>
      <c r="E658" s="2"/>
      <c r="F658" s="3"/>
      <c r="G658" s="3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110"/>
      <c r="C659" s="2"/>
      <c r="D659" s="3"/>
      <c r="E659" s="2"/>
      <c r="F659" s="3"/>
      <c r="G659" s="3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110"/>
      <c r="C660" s="2"/>
      <c r="D660" s="3"/>
      <c r="E660" s="2"/>
      <c r="F660" s="3"/>
      <c r="G660" s="3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110"/>
      <c r="C661" s="2"/>
      <c r="D661" s="3"/>
      <c r="E661" s="2"/>
      <c r="F661" s="3"/>
      <c r="G661" s="3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110"/>
      <c r="C662" s="2"/>
      <c r="D662" s="3"/>
      <c r="E662" s="2"/>
      <c r="F662" s="3"/>
      <c r="G662" s="3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110"/>
      <c r="C663" s="2"/>
      <c r="D663" s="3"/>
      <c r="E663" s="2"/>
      <c r="F663" s="3"/>
      <c r="G663" s="3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110"/>
      <c r="C664" s="2"/>
      <c r="D664" s="3"/>
      <c r="E664" s="2"/>
      <c r="F664" s="3"/>
      <c r="G664" s="3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110"/>
      <c r="C665" s="2"/>
      <c r="D665" s="3"/>
      <c r="E665" s="2"/>
      <c r="F665" s="3"/>
      <c r="G665" s="3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110"/>
      <c r="C666" s="2"/>
      <c r="D666" s="3"/>
      <c r="E666" s="2"/>
      <c r="F666" s="3"/>
      <c r="G666" s="3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110"/>
      <c r="C667" s="2"/>
      <c r="D667" s="3"/>
      <c r="E667" s="2"/>
      <c r="F667" s="3"/>
      <c r="G667" s="3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110"/>
      <c r="C668" s="2"/>
      <c r="D668" s="3"/>
      <c r="E668" s="2"/>
      <c r="F668" s="3"/>
      <c r="G668" s="3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110"/>
      <c r="C669" s="2"/>
      <c r="D669" s="3"/>
      <c r="E669" s="2"/>
      <c r="F669" s="3"/>
      <c r="G669" s="3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110"/>
      <c r="C670" s="2"/>
      <c r="D670" s="3"/>
      <c r="E670" s="2"/>
      <c r="F670" s="3"/>
      <c r="G670" s="3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110"/>
      <c r="C671" s="2"/>
      <c r="D671" s="3"/>
      <c r="E671" s="2"/>
      <c r="F671" s="3"/>
      <c r="G671" s="3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110"/>
      <c r="C672" s="2"/>
      <c r="D672" s="3"/>
      <c r="E672" s="2"/>
      <c r="F672" s="3"/>
      <c r="G672" s="3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110"/>
      <c r="C673" s="2"/>
      <c r="D673" s="3"/>
      <c r="E673" s="2"/>
      <c r="F673" s="3"/>
      <c r="G673" s="3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110"/>
      <c r="C674" s="2"/>
      <c r="D674" s="3"/>
      <c r="E674" s="2"/>
      <c r="F674" s="3"/>
      <c r="G674" s="3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110"/>
      <c r="C675" s="2"/>
      <c r="D675" s="3"/>
      <c r="E675" s="2"/>
      <c r="F675" s="3"/>
      <c r="G675" s="3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110"/>
      <c r="C676" s="2"/>
      <c r="D676" s="3"/>
      <c r="E676" s="2"/>
      <c r="F676" s="3"/>
      <c r="G676" s="3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110"/>
      <c r="C677" s="2"/>
      <c r="D677" s="3"/>
      <c r="E677" s="2"/>
      <c r="F677" s="3"/>
      <c r="G677" s="3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110"/>
      <c r="C678" s="2"/>
      <c r="D678" s="3"/>
      <c r="E678" s="2"/>
      <c r="F678" s="3"/>
      <c r="G678" s="3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110"/>
      <c r="C679" s="2"/>
      <c r="D679" s="3"/>
      <c r="E679" s="2"/>
      <c r="F679" s="3"/>
      <c r="G679" s="3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110"/>
      <c r="C680" s="2"/>
      <c r="D680" s="3"/>
      <c r="E680" s="2"/>
      <c r="F680" s="3"/>
      <c r="G680" s="3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110"/>
      <c r="C681" s="2"/>
      <c r="D681" s="3"/>
      <c r="E681" s="2"/>
      <c r="F681" s="3"/>
      <c r="G681" s="3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110"/>
      <c r="C682" s="2"/>
      <c r="D682" s="3"/>
      <c r="E682" s="2"/>
      <c r="F682" s="3"/>
      <c r="G682" s="3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110"/>
      <c r="C683" s="2"/>
      <c r="D683" s="3"/>
      <c r="E683" s="2"/>
      <c r="F683" s="3"/>
      <c r="G683" s="3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110"/>
      <c r="C684" s="2"/>
      <c r="D684" s="3"/>
      <c r="E684" s="2"/>
      <c r="F684" s="3"/>
      <c r="G684" s="3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110"/>
      <c r="C685" s="2"/>
      <c r="D685" s="3"/>
      <c r="E685" s="2"/>
      <c r="F685" s="3"/>
      <c r="G685" s="3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110"/>
      <c r="C686" s="2"/>
      <c r="D686" s="3"/>
      <c r="E686" s="2"/>
      <c r="F686" s="3"/>
      <c r="G686" s="3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110"/>
      <c r="C687" s="2"/>
      <c r="D687" s="3"/>
      <c r="E687" s="2"/>
      <c r="F687" s="3"/>
      <c r="G687" s="3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110"/>
      <c r="C688" s="2"/>
      <c r="D688" s="3"/>
      <c r="E688" s="2"/>
      <c r="F688" s="3"/>
      <c r="G688" s="3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110"/>
      <c r="C689" s="2"/>
      <c r="D689" s="3"/>
      <c r="E689" s="2"/>
      <c r="F689" s="3"/>
      <c r="G689" s="3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110"/>
      <c r="C690" s="2"/>
      <c r="D690" s="3"/>
      <c r="E690" s="2"/>
      <c r="F690" s="3"/>
      <c r="G690" s="3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110"/>
      <c r="C691" s="2"/>
      <c r="D691" s="3"/>
      <c r="E691" s="2"/>
      <c r="F691" s="3"/>
      <c r="G691" s="3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110"/>
      <c r="C692" s="2"/>
      <c r="D692" s="3"/>
      <c r="E692" s="2"/>
      <c r="F692" s="3"/>
      <c r="G692" s="3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110"/>
      <c r="C693" s="2"/>
      <c r="D693" s="3"/>
      <c r="E693" s="2"/>
      <c r="F693" s="3"/>
      <c r="G693" s="3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110"/>
      <c r="C694" s="2"/>
      <c r="D694" s="3"/>
      <c r="E694" s="2"/>
      <c r="F694" s="3"/>
      <c r="G694" s="3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110"/>
      <c r="C695" s="2"/>
      <c r="D695" s="3"/>
      <c r="E695" s="2"/>
      <c r="F695" s="3"/>
      <c r="G695" s="3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110"/>
      <c r="C696" s="2"/>
      <c r="D696" s="3"/>
      <c r="E696" s="2"/>
      <c r="F696" s="3"/>
      <c r="G696" s="3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110"/>
      <c r="C697" s="2"/>
      <c r="D697" s="3"/>
      <c r="E697" s="2"/>
      <c r="F697" s="3"/>
      <c r="G697" s="3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110"/>
      <c r="C698" s="2"/>
      <c r="D698" s="3"/>
      <c r="E698" s="2"/>
      <c r="F698" s="3"/>
      <c r="G698" s="3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110"/>
      <c r="C699" s="2"/>
      <c r="D699" s="3"/>
      <c r="E699" s="2"/>
      <c r="F699" s="3"/>
      <c r="G699" s="3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110"/>
      <c r="C700" s="2"/>
      <c r="D700" s="3"/>
      <c r="E700" s="2"/>
      <c r="F700" s="3"/>
      <c r="G700" s="3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110"/>
      <c r="C701" s="2"/>
      <c r="D701" s="3"/>
      <c r="E701" s="2"/>
      <c r="F701" s="3"/>
      <c r="G701" s="3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110"/>
      <c r="C702" s="2"/>
      <c r="D702" s="3"/>
      <c r="E702" s="2"/>
      <c r="F702" s="3"/>
      <c r="G702" s="3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110"/>
      <c r="C703" s="2"/>
      <c r="D703" s="3"/>
      <c r="E703" s="2"/>
      <c r="F703" s="3"/>
      <c r="G703" s="3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110"/>
      <c r="C704" s="2"/>
      <c r="D704" s="3"/>
      <c r="E704" s="2"/>
      <c r="F704" s="3"/>
      <c r="G704" s="3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110"/>
      <c r="C705" s="2"/>
      <c r="D705" s="3"/>
      <c r="E705" s="2"/>
      <c r="F705" s="3"/>
      <c r="G705" s="3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110"/>
      <c r="C706" s="2"/>
      <c r="D706" s="3"/>
      <c r="E706" s="2"/>
      <c r="F706" s="3"/>
      <c r="G706" s="3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110"/>
      <c r="C707" s="2"/>
      <c r="D707" s="3"/>
      <c r="E707" s="2"/>
      <c r="F707" s="3"/>
      <c r="G707" s="3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110"/>
      <c r="C708" s="2"/>
      <c r="D708" s="3"/>
      <c r="E708" s="2"/>
      <c r="F708" s="3"/>
      <c r="G708" s="3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110"/>
      <c r="C709" s="2"/>
      <c r="D709" s="3"/>
      <c r="E709" s="2"/>
      <c r="F709" s="3"/>
      <c r="G709" s="3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110"/>
      <c r="C710" s="2"/>
      <c r="D710" s="3"/>
      <c r="E710" s="2"/>
      <c r="F710" s="3"/>
      <c r="G710" s="3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110"/>
      <c r="C711" s="2"/>
      <c r="D711" s="3"/>
      <c r="E711" s="2"/>
      <c r="F711" s="3"/>
      <c r="G711" s="3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110"/>
      <c r="C712" s="2"/>
      <c r="D712" s="3"/>
      <c r="E712" s="2"/>
      <c r="F712" s="3"/>
      <c r="G712" s="3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110"/>
      <c r="C713" s="2"/>
      <c r="D713" s="3"/>
      <c r="E713" s="2"/>
      <c r="F713" s="3"/>
      <c r="G713" s="3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110"/>
      <c r="C714" s="2"/>
      <c r="D714" s="3"/>
      <c r="E714" s="2"/>
      <c r="F714" s="3"/>
      <c r="G714" s="3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110"/>
      <c r="C715" s="2"/>
      <c r="D715" s="3"/>
      <c r="E715" s="2"/>
      <c r="F715" s="3"/>
      <c r="G715" s="3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110"/>
      <c r="C716" s="2"/>
      <c r="D716" s="3"/>
      <c r="E716" s="2"/>
      <c r="F716" s="3"/>
      <c r="G716" s="3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110"/>
      <c r="C717" s="2"/>
      <c r="D717" s="3"/>
      <c r="E717" s="2"/>
      <c r="F717" s="3"/>
      <c r="G717" s="3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110"/>
      <c r="C718" s="2"/>
      <c r="D718" s="3"/>
      <c r="E718" s="2"/>
      <c r="F718" s="3"/>
      <c r="G718" s="3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110"/>
      <c r="C719" s="2"/>
      <c r="D719" s="3"/>
      <c r="E719" s="2"/>
      <c r="F719" s="3"/>
      <c r="G719" s="3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110"/>
      <c r="C720" s="2"/>
      <c r="D720" s="3"/>
      <c r="E720" s="2"/>
      <c r="F720" s="3"/>
      <c r="G720" s="3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110"/>
      <c r="C721" s="2"/>
      <c r="D721" s="3"/>
      <c r="E721" s="2"/>
      <c r="F721" s="3"/>
      <c r="G721" s="3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110"/>
      <c r="C722" s="2"/>
      <c r="D722" s="3"/>
      <c r="E722" s="2"/>
      <c r="F722" s="3"/>
      <c r="G722" s="3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110"/>
      <c r="C723" s="2"/>
      <c r="D723" s="3"/>
      <c r="E723" s="2"/>
      <c r="F723" s="3"/>
      <c r="G723" s="3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110"/>
      <c r="C724" s="2"/>
      <c r="D724" s="3"/>
      <c r="E724" s="2"/>
      <c r="F724" s="3"/>
      <c r="G724" s="3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110"/>
      <c r="C725" s="2"/>
      <c r="D725" s="3"/>
      <c r="E725" s="2"/>
      <c r="F725" s="3"/>
      <c r="G725" s="3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110"/>
      <c r="C726" s="2"/>
      <c r="D726" s="3"/>
      <c r="E726" s="2"/>
      <c r="F726" s="3"/>
      <c r="G726" s="3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110"/>
      <c r="C727" s="2"/>
      <c r="D727" s="3"/>
      <c r="E727" s="2"/>
      <c r="F727" s="3"/>
      <c r="G727" s="3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110"/>
      <c r="C728" s="2"/>
      <c r="D728" s="3"/>
      <c r="E728" s="2"/>
      <c r="F728" s="3"/>
      <c r="G728" s="3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110"/>
      <c r="C729" s="2"/>
      <c r="D729" s="3"/>
      <c r="E729" s="2"/>
      <c r="F729" s="3"/>
      <c r="G729" s="3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110"/>
      <c r="C730" s="2"/>
      <c r="D730" s="3"/>
      <c r="E730" s="2"/>
      <c r="F730" s="3"/>
      <c r="G730" s="3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110"/>
      <c r="C731" s="2"/>
      <c r="D731" s="3"/>
      <c r="E731" s="2"/>
      <c r="F731" s="3"/>
      <c r="G731" s="3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110"/>
      <c r="C732" s="2"/>
      <c r="D732" s="3"/>
      <c r="E732" s="2"/>
      <c r="F732" s="3"/>
      <c r="G732" s="3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110"/>
      <c r="C733" s="2"/>
      <c r="D733" s="3"/>
      <c r="E733" s="2"/>
      <c r="F733" s="3"/>
      <c r="G733" s="3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110"/>
      <c r="C734" s="2"/>
      <c r="D734" s="3"/>
      <c r="E734" s="2"/>
      <c r="F734" s="3"/>
      <c r="G734" s="3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110"/>
      <c r="C735" s="2"/>
      <c r="D735" s="3"/>
      <c r="E735" s="2"/>
      <c r="F735" s="3"/>
      <c r="G735" s="3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110"/>
      <c r="C736" s="2"/>
      <c r="D736" s="3"/>
      <c r="E736" s="2"/>
      <c r="F736" s="3"/>
      <c r="G736" s="3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110"/>
      <c r="C737" s="2"/>
      <c r="D737" s="3"/>
      <c r="E737" s="2"/>
      <c r="F737" s="3"/>
      <c r="G737" s="3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110"/>
      <c r="C738" s="2"/>
      <c r="D738" s="3"/>
      <c r="E738" s="2"/>
      <c r="F738" s="3"/>
      <c r="G738" s="3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110"/>
      <c r="C739" s="2"/>
      <c r="D739" s="3"/>
      <c r="E739" s="2"/>
      <c r="F739" s="3"/>
      <c r="G739" s="3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110"/>
      <c r="C740" s="2"/>
      <c r="D740" s="3"/>
      <c r="E740" s="2"/>
      <c r="F740" s="3"/>
      <c r="G740" s="3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110"/>
      <c r="C741" s="2"/>
      <c r="D741" s="3"/>
      <c r="E741" s="2"/>
      <c r="F741" s="3"/>
      <c r="G741" s="3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110"/>
      <c r="C742" s="2"/>
      <c r="D742" s="3"/>
      <c r="E742" s="2"/>
      <c r="F742" s="3"/>
      <c r="G742" s="3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110"/>
      <c r="C743" s="2"/>
      <c r="D743" s="3"/>
      <c r="E743" s="2"/>
      <c r="F743" s="3"/>
      <c r="G743" s="3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110"/>
      <c r="C744" s="2"/>
      <c r="D744" s="3"/>
      <c r="E744" s="2"/>
      <c r="F744" s="3"/>
      <c r="G744" s="3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110"/>
      <c r="C745" s="2"/>
      <c r="D745" s="3"/>
      <c r="E745" s="2"/>
      <c r="F745" s="3"/>
      <c r="G745" s="3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110"/>
      <c r="C746" s="2"/>
      <c r="D746" s="3"/>
      <c r="E746" s="2"/>
      <c r="F746" s="3"/>
      <c r="G746" s="3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110"/>
      <c r="C747" s="2"/>
      <c r="D747" s="3"/>
      <c r="E747" s="2"/>
      <c r="F747" s="3"/>
      <c r="G747" s="3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110"/>
      <c r="C748" s="2"/>
      <c r="D748" s="3"/>
      <c r="E748" s="2"/>
      <c r="F748" s="3"/>
      <c r="G748" s="3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110"/>
      <c r="C749" s="2"/>
      <c r="D749" s="3"/>
      <c r="E749" s="2"/>
      <c r="F749" s="3"/>
      <c r="G749" s="3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110"/>
      <c r="C750" s="2"/>
      <c r="D750" s="3"/>
      <c r="E750" s="2"/>
      <c r="F750" s="3"/>
      <c r="G750" s="3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110"/>
      <c r="C751" s="2"/>
      <c r="D751" s="3"/>
      <c r="E751" s="2"/>
      <c r="F751" s="3"/>
      <c r="G751" s="3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110"/>
      <c r="C752" s="2"/>
      <c r="D752" s="3"/>
      <c r="E752" s="2"/>
      <c r="F752" s="3"/>
      <c r="G752" s="3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110"/>
      <c r="C753" s="2"/>
      <c r="D753" s="3"/>
      <c r="E753" s="2"/>
      <c r="F753" s="3"/>
      <c r="G753" s="3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110"/>
      <c r="C754" s="2"/>
      <c r="D754" s="3"/>
      <c r="E754" s="2"/>
      <c r="F754" s="3"/>
      <c r="G754" s="3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110"/>
      <c r="C755" s="2"/>
      <c r="D755" s="3"/>
      <c r="E755" s="2"/>
      <c r="F755" s="3"/>
      <c r="G755" s="3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110"/>
      <c r="C756" s="2"/>
      <c r="D756" s="3"/>
      <c r="E756" s="2"/>
      <c r="F756" s="3"/>
      <c r="G756" s="3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110"/>
      <c r="C757" s="2"/>
      <c r="D757" s="3"/>
      <c r="E757" s="2"/>
      <c r="F757" s="3"/>
      <c r="G757" s="3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110"/>
      <c r="C758" s="2"/>
      <c r="D758" s="3"/>
      <c r="E758" s="2"/>
      <c r="F758" s="3"/>
      <c r="G758" s="3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110"/>
      <c r="C759" s="2"/>
      <c r="D759" s="3"/>
      <c r="E759" s="2"/>
      <c r="F759" s="3"/>
      <c r="G759" s="3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110"/>
      <c r="C760" s="2"/>
      <c r="D760" s="3"/>
      <c r="E760" s="2"/>
      <c r="F760" s="3"/>
      <c r="G760" s="3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110"/>
      <c r="C761" s="2"/>
      <c r="D761" s="3"/>
      <c r="E761" s="2"/>
      <c r="F761" s="3"/>
      <c r="G761" s="3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110"/>
      <c r="C762" s="2"/>
      <c r="D762" s="3"/>
      <c r="E762" s="2"/>
      <c r="F762" s="3"/>
      <c r="G762" s="3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110"/>
      <c r="C763" s="2"/>
      <c r="D763" s="3"/>
      <c r="E763" s="2"/>
      <c r="F763" s="3"/>
      <c r="G763" s="3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110"/>
      <c r="C764" s="2"/>
      <c r="D764" s="3"/>
      <c r="E764" s="2"/>
      <c r="F764" s="3"/>
      <c r="G764" s="3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110"/>
      <c r="C765" s="2"/>
      <c r="D765" s="3"/>
      <c r="E765" s="2"/>
      <c r="F765" s="3"/>
      <c r="G765" s="3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110"/>
      <c r="C766" s="2"/>
      <c r="D766" s="3"/>
      <c r="E766" s="2"/>
      <c r="F766" s="3"/>
      <c r="G766" s="3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110"/>
      <c r="C767" s="2"/>
      <c r="D767" s="3"/>
      <c r="E767" s="2"/>
      <c r="F767" s="3"/>
      <c r="G767" s="3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110"/>
      <c r="C768" s="2"/>
      <c r="D768" s="3"/>
      <c r="E768" s="2"/>
      <c r="F768" s="3"/>
      <c r="G768" s="3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110"/>
      <c r="C769" s="2"/>
      <c r="D769" s="3"/>
      <c r="E769" s="2"/>
      <c r="F769" s="3"/>
      <c r="G769" s="3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110"/>
      <c r="C770" s="2"/>
      <c r="D770" s="3"/>
      <c r="E770" s="2"/>
      <c r="F770" s="3"/>
      <c r="G770" s="3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110"/>
      <c r="C771" s="2"/>
      <c r="D771" s="3"/>
      <c r="E771" s="2"/>
      <c r="F771" s="3"/>
      <c r="G771" s="3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110"/>
      <c r="C772" s="2"/>
      <c r="D772" s="3"/>
      <c r="E772" s="2"/>
      <c r="F772" s="3"/>
      <c r="G772" s="3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110"/>
      <c r="C773" s="2"/>
      <c r="D773" s="3"/>
      <c r="E773" s="2"/>
      <c r="F773" s="3"/>
      <c r="G773" s="3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110"/>
      <c r="C774" s="2"/>
      <c r="D774" s="3"/>
      <c r="E774" s="2"/>
      <c r="F774" s="3"/>
      <c r="G774" s="3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110"/>
      <c r="C775" s="2"/>
      <c r="D775" s="3"/>
      <c r="E775" s="2"/>
      <c r="F775" s="3"/>
      <c r="G775" s="3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110"/>
      <c r="C776" s="2"/>
      <c r="D776" s="3"/>
      <c r="E776" s="2"/>
      <c r="F776" s="3"/>
      <c r="G776" s="3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110"/>
      <c r="C777" s="2"/>
      <c r="D777" s="3"/>
      <c r="E777" s="2"/>
      <c r="F777" s="3"/>
      <c r="G777" s="3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110"/>
      <c r="C778" s="2"/>
      <c r="D778" s="3"/>
      <c r="E778" s="2"/>
      <c r="F778" s="3"/>
      <c r="G778" s="3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110"/>
      <c r="C779" s="2"/>
      <c r="D779" s="3"/>
      <c r="E779" s="2"/>
      <c r="F779" s="3"/>
      <c r="G779" s="3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110"/>
      <c r="C780" s="2"/>
      <c r="D780" s="3"/>
      <c r="E780" s="2"/>
      <c r="F780" s="3"/>
      <c r="G780" s="3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110"/>
      <c r="C781" s="2"/>
      <c r="D781" s="3"/>
      <c r="E781" s="2"/>
      <c r="F781" s="3"/>
      <c r="G781" s="3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110"/>
      <c r="C782" s="2"/>
      <c r="D782" s="3"/>
      <c r="E782" s="2"/>
      <c r="F782" s="3"/>
      <c r="G782" s="3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110"/>
      <c r="C783" s="2"/>
      <c r="D783" s="3"/>
      <c r="E783" s="2"/>
      <c r="F783" s="3"/>
      <c r="G783" s="3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110"/>
      <c r="C784" s="2"/>
      <c r="D784" s="3"/>
      <c r="E784" s="2"/>
      <c r="F784" s="3"/>
      <c r="G784" s="3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110"/>
      <c r="C785" s="2"/>
      <c r="D785" s="3"/>
      <c r="E785" s="2"/>
      <c r="F785" s="3"/>
      <c r="G785" s="3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110"/>
      <c r="C786" s="2"/>
      <c r="D786" s="3"/>
      <c r="E786" s="2"/>
      <c r="F786" s="3"/>
      <c r="G786" s="3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110"/>
      <c r="C787" s="2"/>
      <c r="D787" s="3"/>
      <c r="E787" s="2"/>
      <c r="F787" s="3"/>
      <c r="G787" s="3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110"/>
      <c r="C788" s="2"/>
      <c r="D788" s="3"/>
      <c r="E788" s="2"/>
      <c r="F788" s="3"/>
      <c r="G788" s="3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110"/>
      <c r="C789" s="2"/>
      <c r="D789" s="3"/>
      <c r="E789" s="2"/>
      <c r="F789" s="3"/>
      <c r="G789" s="3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110"/>
      <c r="C790" s="2"/>
      <c r="D790" s="3"/>
      <c r="E790" s="2"/>
      <c r="F790" s="3"/>
      <c r="G790" s="3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110"/>
      <c r="C791" s="2"/>
      <c r="D791" s="3"/>
      <c r="E791" s="2"/>
      <c r="F791" s="3"/>
      <c r="G791" s="3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110"/>
      <c r="C792" s="2"/>
      <c r="D792" s="3"/>
      <c r="E792" s="2"/>
      <c r="F792" s="3"/>
      <c r="G792" s="3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110"/>
      <c r="C793" s="2"/>
      <c r="D793" s="3"/>
      <c r="E793" s="2"/>
      <c r="F793" s="3"/>
      <c r="G793" s="3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110"/>
      <c r="C794" s="2"/>
      <c r="D794" s="3"/>
      <c r="E794" s="2"/>
      <c r="F794" s="3"/>
      <c r="G794" s="3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110"/>
      <c r="C795" s="2"/>
      <c r="D795" s="3"/>
      <c r="E795" s="2"/>
      <c r="F795" s="3"/>
      <c r="G795" s="3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110"/>
      <c r="C796" s="2"/>
      <c r="D796" s="3"/>
      <c r="E796" s="2"/>
      <c r="F796" s="3"/>
      <c r="G796" s="3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110"/>
      <c r="C797" s="2"/>
      <c r="D797" s="3"/>
      <c r="E797" s="2"/>
      <c r="F797" s="3"/>
      <c r="G797" s="3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110"/>
      <c r="C798" s="2"/>
      <c r="D798" s="3"/>
      <c r="E798" s="2"/>
      <c r="F798" s="3"/>
      <c r="G798" s="3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110"/>
      <c r="C799" s="2"/>
      <c r="D799" s="3"/>
      <c r="E799" s="2"/>
      <c r="F799" s="3"/>
      <c r="G799" s="3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110"/>
      <c r="C800" s="2"/>
      <c r="D800" s="3"/>
      <c r="E800" s="2"/>
      <c r="F800" s="3"/>
      <c r="G800" s="3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110"/>
      <c r="C801" s="2"/>
      <c r="D801" s="3"/>
      <c r="E801" s="2"/>
      <c r="F801" s="3"/>
      <c r="G801" s="3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110"/>
      <c r="C802" s="2"/>
      <c r="D802" s="3"/>
      <c r="E802" s="2"/>
      <c r="F802" s="3"/>
      <c r="G802" s="3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110"/>
      <c r="C803" s="2"/>
      <c r="D803" s="3"/>
      <c r="E803" s="2"/>
      <c r="F803" s="3"/>
      <c r="G803" s="3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110"/>
      <c r="C804" s="2"/>
      <c r="D804" s="3"/>
      <c r="E804" s="2"/>
      <c r="F804" s="3"/>
      <c r="G804" s="3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110"/>
      <c r="C805" s="2"/>
      <c r="D805" s="3"/>
      <c r="E805" s="2"/>
      <c r="F805" s="3"/>
      <c r="G805" s="3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110"/>
      <c r="C806" s="2"/>
      <c r="D806" s="3"/>
      <c r="E806" s="2"/>
      <c r="F806" s="3"/>
      <c r="G806" s="3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110"/>
      <c r="C807" s="2"/>
      <c r="D807" s="3"/>
      <c r="E807" s="2"/>
      <c r="F807" s="3"/>
      <c r="G807" s="3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110"/>
      <c r="C808" s="2"/>
      <c r="D808" s="3"/>
      <c r="E808" s="2"/>
      <c r="F808" s="3"/>
      <c r="G808" s="3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110"/>
      <c r="C809" s="2"/>
      <c r="D809" s="3"/>
      <c r="E809" s="2"/>
      <c r="F809" s="3"/>
      <c r="G809" s="3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110"/>
      <c r="C810" s="2"/>
      <c r="D810" s="3"/>
      <c r="E810" s="2"/>
      <c r="F810" s="3"/>
      <c r="G810" s="3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110"/>
      <c r="C811" s="2"/>
      <c r="D811" s="3"/>
      <c r="E811" s="2"/>
      <c r="F811" s="3"/>
      <c r="G811" s="3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110"/>
      <c r="C812" s="2"/>
      <c r="D812" s="3"/>
      <c r="E812" s="2"/>
      <c r="F812" s="3"/>
      <c r="G812" s="3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110"/>
      <c r="C813" s="2"/>
      <c r="D813" s="3"/>
      <c r="E813" s="2"/>
      <c r="F813" s="3"/>
      <c r="G813" s="3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110"/>
      <c r="C814" s="2"/>
      <c r="D814" s="3"/>
      <c r="E814" s="2"/>
      <c r="F814" s="3"/>
      <c r="G814" s="3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110"/>
      <c r="C815" s="2"/>
      <c r="D815" s="3"/>
      <c r="E815" s="2"/>
      <c r="F815" s="3"/>
      <c r="G815" s="3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110"/>
      <c r="C816" s="2"/>
      <c r="D816" s="3"/>
      <c r="E816" s="2"/>
      <c r="F816" s="3"/>
      <c r="G816" s="3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110"/>
      <c r="C817" s="2"/>
      <c r="D817" s="3"/>
      <c r="E817" s="2"/>
      <c r="F817" s="3"/>
      <c r="G817" s="3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110"/>
      <c r="C818" s="2"/>
      <c r="D818" s="3"/>
      <c r="E818" s="2"/>
      <c r="F818" s="3"/>
      <c r="G818" s="3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110"/>
      <c r="C819" s="2"/>
      <c r="D819" s="3"/>
      <c r="E819" s="2"/>
      <c r="F819" s="3"/>
      <c r="G819" s="3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110"/>
      <c r="C820" s="2"/>
      <c r="D820" s="3"/>
      <c r="E820" s="2"/>
      <c r="F820" s="3"/>
      <c r="G820" s="3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110"/>
      <c r="C821" s="2"/>
      <c r="D821" s="3"/>
      <c r="E821" s="2"/>
      <c r="F821" s="3"/>
      <c r="G821" s="3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110"/>
      <c r="C822" s="2"/>
      <c r="D822" s="3"/>
      <c r="E822" s="2"/>
      <c r="F822" s="3"/>
      <c r="G822" s="3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110"/>
      <c r="C823" s="2"/>
      <c r="D823" s="3"/>
      <c r="E823" s="2"/>
      <c r="F823" s="3"/>
      <c r="G823" s="3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110"/>
      <c r="C824" s="2"/>
      <c r="D824" s="3"/>
      <c r="E824" s="2"/>
      <c r="F824" s="3"/>
      <c r="G824" s="3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110"/>
      <c r="C825" s="2"/>
      <c r="D825" s="3"/>
      <c r="E825" s="2"/>
      <c r="F825" s="3"/>
      <c r="G825" s="3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110"/>
      <c r="C826" s="2"/>
      <c r="D826" s="3"/>
      <c r="E826" s="2"/>
      <c r="F826" s="3"/>
      <c r="G826" s="3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110"/>
      <c r="C827" s="2"/>
      <c r="D827" s="3"/>
      <c r="E827" s="2"/>
      <c r="F827" s="3"/>
      <c r="G827" s="3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110"/>
      <c r="C828" s="2"/>
      <c r="D828" s="3"/>
      <c r="E828" s="2"/>
      <c r="F828" s="3"/>
      <c r="G828" s="3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110"/>
      <c r="C829" s="2"/>
      <c r="D829" s="3"/>
      <c r="E829" s="2"/>
      <c r="F829" s="3"/>
      <c r="G829" s="3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110"/>
      <c r="C830" s="2"/>
      <c r="D830" s="3"/>
      <c r="E830" s="2"/>
      <c r="F830" s="3"/>
      <c r="G830" s="3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110"/>
      <c r="C831" s="2"/>
      <c r="D831" s="3"/>
      <c r="E831" s="2"/>
      <c r="F831" s="3"/>
      <c r="G831" s="3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110"/>
      <c r="C832" s="2"/>
      <c r="D832" s="3"/>
      <c r="E832" s="2"/>
      <c r="F832" s="3"/>
      <c r="G832" s="3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110"/>
      <c r="C833" s="2"/>
      <c r="D833" s="3"/>
      <c r="E833" s="2"/>
      <c r="F833" s="3"/>
      <c r="G833" s="3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110"/>
      <c r="C834" s="2"/>
      <c r="D834" s="3"/>
      <c r="E834" s="2"/>
      <c r="F834" s="3"/>
      <c r="G834" s="3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110"/>
      <c r="C835" s="2"/>
      <c r="D835" s="3"/>
      <c r="E835" s="2"/>
      <c r="F835" s="3"/>
      <c r="G835" s="3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110"/>
      <c r="C836" s="2"/>
      <c r="D836" s="3"/>
      <c r="E836" s="2"/>
      <c r="F836" s="3"/>
      <c r="G836" s="3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110"/>
      <c r="C837" s="2"/>
      <c r="D837" s="3"/>
      <c r="E837" s="2"/>
      <c r="F837" s="3"/>
      <c r="G837" s="3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110"/>
      <c r="C838" s="2"/>
      <c r="D838" s="3"/>
      <c r="E838" s="2"/>
      <c r="F838" s="3"/>
      <c r="G838" s="3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110"/>
      <c r="C839" s="2"/>
      <c r="D839" s="3"/>
      <c r="E839" s="2"/>
      <c r="F839" s="3"/>
      <c r="G839" s="3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110"/>
      <c r="C840" s="2"/>
      <c r="D840" s="3"/>
      <c r="E840" s="2"/>
      <c r="F840" s="3"/>
      <c r="G840" s="3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110"/>
      <c r="C841" s="2"/>
      <c r="D841" s="3"/>
      <c r="E841" s="2"/>
      <c r="F841" s="3"/>
      <c r="G841" s="3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110"/>
      <c r="C842" s="2"/>
      <c r="D842" s="3"/>
      <c r="E842" s="2"/>
      <c r="F842" s="3"/>
      <c r="G842" s="3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110"/>
      <c r="C843" s="2"/>
      <c r="D843" s="3"/>
      <c r="E843" s="2"/>
      <c r="F843" s="3"/>
      <c r="G843" s="3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110"/>
      <c r="C844" s="2"/>
      <c r="D844" s="3"/>
      <c r="E844" s="2"/>
      <c r="F844" s="3"/>
      <c r="G844" s="3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110"/>
      <c r="C845" s="2"/>
      <c r="D845" s="3"/>
      <c r="E845" s="2"/>
      <c r="F845" s="3"/>
      <c r="G845" s="3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110"/>
      <c r="C846" s="2"/>
      <c r="D846" s="3"/>
      <c r="E846" s="2"/>
      <c r="F846" s="3"/>
      <c r="G846" s="3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110"/>
      <c r="C847" s="2"/>
      <c r="D847" s="3"/>
      <c r="E847" s="2"/>
      <c r="F847" s="3"/>
      <c r="G847" s="3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110"/>
      <c r="C848" s="2"/>
      <c r="D848" s="3"/>
      <c r="E848" s="2"/>
      <c r="F848" s="3"/>
      <c r="G848" s="3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110"/>
      <c r="C849" s="2"/>
      <c r="D849" s="3"/>
      <c r="E849" s="2"/>
      <c r="F849" s="3"/>
      <c r="G849" s="3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110"/>
      <c r="C850" s="2"/>
      <c r="D850" s="3"/>
      <c r="E850" s="2"/>
      <c r="F850" s="3"/>
      <c r="G850" s="3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110"/>
      <c r="C851" s="2"/>
      <c r="D851" s="3"/>
      <c r="E851" s="2"/>
      <c r="F851" s="3"/>
      <c r="G851" s="3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110"/>
      <c r="C852" s="2"/>
      <c r="D852" s="3"/>
      <c r="E852" s="2"/>
      <c r="F852" s="3"/>
      <c r="G852" s="3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110"/>
      <c r="C853" s="2"/>
      <c r="D853" s="3"/>
      <c r="E853" s="2"/>
      <c r="F853" s="3"/>
      <c r="G853" s="3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110"/>
      <c r="C854" s="2"/>
      <c r="D854" s="3"/>
      <c r="E854" s="2"/>
      <c r="F854" s="3"/>
      <c r="G854" s="3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110"/>
      <c r="C855" s="2"/>
      <c r="D855" s="3"/>
      <c r="E855" s="2"/>
      <c r="F855" s="3"/>
      <c r="G855" s="3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110"/>
      <c r="C856" s="2"/>
      <c r="D856" s="3"/>
      <c r="E856" s="2"/>
      <c r="F856" s="3"/>
      <c r="G856" s="3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110"/>
      <c r="C857" s="2"/>
      <c r="D857" s="3"/>
      <c r="E857" s="2"/>
      <c r="F857" s="3"/>
      <c r="G857" s="3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110"/>
      <c r="C858" s="2"/>
      <c r="D858" s="3"/>
      <c r="E858" s="2"/>
      <c r="F858" s="3"/>
      <c r="G858" s="3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110"/>
      <c r="C859" s="2"/>
      <c r="D859" s="3"/>
      <c r="E859" s="2"/>
      <c r="F859" s="3"/>
      <c r="G859" s="3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110"/>
      <c r="C860" s="2"/>
      <c r="D860" s="3"/>
      <c r="E860" s="2"/>
      <c r="F860" s="3"/>
      <c r="G860" s="3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110"/>
      <c r="C861" s="2"/>
      <c r="D861" s="3"/>
      <c r="E861" s="2"/>
      <c r="F861" s="3"/>
      <c r="G861" s="3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110"/>
      <c r="C862" s="2"/>
      <c r="D862" s="3"/>
      <c r="E862" s="2"/>
      <c r="F862" s="3"/>
      <c r="G862" s="3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110"/>
      <c r="C863" s="2"/>
      <c r="D863" s="3"/>
      <c r="E863" s="2"/>
      <c r="F863" s="3"/>
      <c r="G863" s="3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110"/>
      <c r="C864" s="2"/>
      <c r="D864" s="3"/>
      <c r="E864" s="2"/>
      <c r="F864" s="3"/>
      <c r="G864" s="3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110"/>
      <c r="C865" s="2"/>
      <c r="D865" s="3"/>
      <c r="E865" s="2"/>
      <c r="F865" s="3"/>
      <c r="G865" s="3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110"/>
      <c r="C866" s="2"/>
      <c r="D866" s="3"/>
      <c r="E866" s="2"/>
      <c r="F866" s="3"/>
      <c r="G866" s="3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110"/>
      <c r="C867" s="2"/>
      <c r="D867" s="3"/>
      <c r="E867" s="2"/>
      <c r="F867" s="3"/>
      <c r="G867" s="3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110"/>
      <c r="C868" s="2"/>
      <c r="D868" s="3"/>
      <c r="E868" s="2"/>
      <c r="F868" s="3"/>
      <c r="G868" s="3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110"/>
      <c r="C869" s="2"/>
      <c r="D869" s="3"/>
      <c r="E869" s="2"/>
      <c r="F869" s="3"/>
      <c r="G869" s="3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110"/>
      <c r="C870" s="2"/>
      <c r="D870" s="3"/>
      <c r="E870" s="2"/>
      <c r="F870" s="3"/>
      <c r="G870" s="3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110"/>
      <c r="C871" s="2"/>
      <c r="D871" s="3"/>
      <c r="E871" s="2"/>
      <c r="F871" s="3"/>
      <c r="G871" s="3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110"/>
      <c r="C872" s="2"/>
      <c r="D872" s="3"/>
      <c r="E872" s="2"/>
      <c r="F872" s="3"/>
      <c r="G872" s="3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110"/>
      <c r="C873" s="2"/>
      <c r="D873" s="3"/>
      <c r="E873" s="2"/>
      <c r="F873" s="3"/>
      <c r="G873" s="3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110"/>
      <c r="C874" s="2"/>
      <c r="D874" s="3"/>
      <c r="E874" s="2"/>
      <c r="F874" s="3"/>
      <c r="G874" s="3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110"/>
      <c r="C875" s="2"/>
      <c r="D875" s="3"/>
      <c r="E875" s="2"/>
      <c r="F875" s="3"/>
      <c r="G875" s="3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110"/>
      <c r="C876" s="2"/>
      <c r="D876" s="3"/>
      <c r="E876" s="2"/>
      <c r="F876" s="3"/>
      <c r="G876" s="3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110"/>
      <c r="C877" s="2"/>
      <c r="D877" s="3"/>
      <c r="E877" s="2"/>
      <c r="F877" s="3"/>
      <c r="G877" s="3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110"/>
      <c r="C878" s="2"/>
      <c r="D878" s="3"/>
      <c r="E878" s="2"/>
      <c r="F878" s="3"/>
      <c r="G878" s="3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110"/>
      <c r="C879" s="2"/>
      <c r="D879" s="3"/>
      <c r="E879" s="2"/>
      <c r="F879" s="3"/>
      <c r="G879" s="3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110"/>
      <c r="C880" s="2"/>
      <c r="D880" s="3"/>
      <c r="E880" s="2"/>
      <c r="F880" s="3"/>
      <c r="G880" s="3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110"/>
      <c r="C881" s="2"/>
      <c r="D881" s="3"/>
      <c r="E881" s="2"/>
      <c r="F881" s="3"/>
      <c r="G881" s="3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110"/>
      <c r="C882" s="2"/>
      <c r="D882" s="3"/>
      <c r="E882" s="2"/>
      <c r="F882" s="3"/>
      <c r="G882" s="3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110"/>
      <c r="C883" s="2"/>
      <c r="D883" s="3"/>
      <c r="E883" s="2"/>
      <c r="F883" s="3"/>
      <c r="G883" s="3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110"/>
      <c r="C884" s="2"/>
      <c r="D884" s="3"/>
      <c r="E884" s="2"/>
      <c r="F884" s="3"/>
      <c r="G884" s="3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110"/>
      <c r="C885" s="2"/>
      <c r="D885" s="3"/>
      <c r="E885" s="2"/>
      <c r="F885" s="3"/>
      <c r="G885" s="3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110"/>
      <c r="C886" s="2"/>
      <c r="D886" s="3"/>
      <c r="E886" s="2"/>
      <c r="F886" s="3"/>
      <c r="G886" s="3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110"/>
      <c r="C887" s="2"/>
      <c r="D887" s="3"/>
      <c r="E887" s="2"/>
      <c r="F887" s="3"/>
      <c r="G887" s="3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110"/>
      <c r="C888" s="2"/>
      <c r="D888" s="3"/>
      <c r="E888" s="2"/>
      <c r="F888" s="3"/>
      <c r="G888" s="3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110"/>
      <c r="C889" s="2"/>
      <c r="D889" s="3"/>
      <c r="E889" s="2"/>
      <c r="F889" s="3"/>
      <c r="G889" s="3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110"/>
      <c r="C890" s="2"/>
      <c r="D890" s="3"/>
      <c r="E890" s="2"/>
      <c r="F890" s="3"/>
      <c r="G890" s="3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110"/>
      <c r="C891" s="2"/>
      <c r="D891" s="3"/>
      <c r="E891" s="2"/>
      <c r="F891" s="3"/>
      <c r="G891" s="3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110"/>
      <c r="C892" s="2"/>
      <c r="D892" s="3"/>
      <c r="E892" s="2"/>
      <c r="F892" s="3"/>
      <c r="G892" s="3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110"/>
      <c r="C893" s="2"/>
      <c r="D893" s="3"/>
      <c r="E893" s="2"/>
      <c r="F893" s="3"/>
      <c r="G893" s="3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110"/>
      <c r="C894" s="2"/>
      <c r="D894" s="3"/>
      <c r="E894" s="2"/>
      <c r="F894" s="3"/>
      <c r="G894" s="3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110"/>
      <c r="C895" s="2"/>
      <c r="D895" s="3"/>
      <c r="E895" s="2"/>
      <c r="F895" s="3"/>
      <c r="G895" s="3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110"/>
      <c r="C896" s="2"/>
      <c r="D896" s="3"/>
      <c r="E896" s="2"/>
      <c r="F896" s="3"/>
      <c r="G896" s="3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110"/>
      <c r="C897" s="2"/>
      <c r="D897" s="3"/>
      <c r="E897" s="2"/>
      <c r="F897" s="3"/>
      <c r="G897" s="3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110"/>
      <c r="C898" s="2"/>
      <c r="D898" s="3"/>
      <c r="E898" s="2"/>
      <c r="F898" s="3"/>
      <c r="G898" s="3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110"/>
      <c r="C899" s="2"/>
      <c r="D899" s="3"/>
      <c r="E899" s="2"/>
      <c r="F899" s="3"/>
      <c r="G899" s="3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110"/>
      <c r="C900" s="2"/>
      <c r="D900" s="3"/>
      <c r="E900" s="2"/>
      <c r="F900" s="3"/>
      <c r="G900" s="3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110"/>
      <c r="C901" s="2"/>
      <c r="D901" s="3"/>
      <c r="E901" s="2"/>
      <c r="F901" s="3"/>
      <c r="G901" s="3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110"/>
      <c r="C902" s="2"/>
      <c r="D902" s="3"/>
      <c r="E902" s="2"/>
      <c r="F902" s="3"/>
      <c r="G902" s="3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110"/>
      <c r="C903" s="2"/>
      <c r="D903" s="3"/>
      <c r="E903" s="2"/>
      <c r="F903" s="3"/>
      <c r="G903" s="3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110"/>
      <c r="C904" s="2"/>
      <c r="D904" s="3"/>
      <c r="E904" s="2"/>
      <c r="F904" s="3"/>
      <c r="G904" s="3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110"/>
      <c r="C905" s="2"/>
      <c r="D905" s="3"/>
      <c r="E905" s="2"/>
      <c r="F905" s="3"/>
      <c r="G905" s="3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110"/>
      <c r="C906" s="2"/>
      <c r="D906" s="3"/>
      <c r="E906" s="2"/>
      <c r="F906" s="3"/>
      <c r="G906" s="3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110"/>
      <c r="C907" s="2"/>
      <c r="D907" s="3"/>
      <c r="E907" s="2"/>
      <c r="F907" s="3"/>
      <c r="G907" s="3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110"/>
      <c r="C908" s="2"/>
      <c r="D908" s="3"/>
      <c r="E908" s="2"/>
      <c r="F908" s="3"/>
      <c r="G908" s="3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110"/>
      <c r="C909" s="2"/>
      <c r="D909" s="3"/>
      <c r="E909" s="2"/>
      <c r="F909" s="3"/>
      <c r="G909" s="3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110"/>
      <c r="C910" s="2"/>
      <c r="D910" s="3"/>
      <c r="E910" s="2"/>
      <c r="F910" s="3"/>
      <c r="G910" s="3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110"/>
      <c r="C911" s="2"/>
      <c r="D911" s="3"/>
      <c r="E911" s="2"/>
      <c r="F911" s="3"/>
      <c r="G911" s="3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110"/>
      <c r="C912" s="2"/>
      <c r="D912" s="3"/>
      <c r="E912" s="2"/>
      <c r="F912" s="3"/>
      <c r="G912" s="3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110"/>
      <c r="C913" s="2"/>
      <c r="D913" s="3"/>
      <c r="E913" s="2"/>
      <c r="F913" s="3"/>
      <c r="G913" s="3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110"/>
      <c r="C914" s="2"/>
      <c r="D914" s="3"/>
      <c r="E914" s="2"/>
      <c r="F914" s="3"/>
      <c r="G914" s="3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110"/>
      <c r="C915" s="2"/>
      <c r="D915" s="3"/>
      <c r="E915" s="2"/>
      <c r="F915" s="3"/>
      <c r="G915" s="3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110"/>
      <c r="C916" s="2"/>
      <c r="D916" s="3"/>
      <c r="E916" s="2"/>
      <c r="F916" s="3"/>
      <c r="G916" s="3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110"/>
      <c r="C917" s="2"/>
      <c r="D917" s="3"/>
      <c r="E917" s="2"/>
      <c r="F917" s="3"/>
      <c r="G917" s="3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110"/>
      <c r="C918" s="2"/>
      <c r="D918" s="3"/>
      <c r="E918" s="2"/>
      <c r="F918" s="3"/>
      <c r="G918" s="3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110"/>
      <c r="C919" s="2"/>
      <c r="D919" s="3"/>
      <c r="E919" s="2"/>
      <c r="F919" s="3"/>
      <c r="G919" s="3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110"/>
      <c r="C920" s="2"/>
      <c r="D920" s="3"/>
      <c r="E920" s="2"/>
      <c r="F920" s="3"/>
      <c r="G920" s="3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110"/>
      <c r="C921" s="2"/>
      <c r="D921" s="3"/>
      <c r="E921" s="2"/>
      <c r="F921" s="3"/>
      <c r="G921" s="3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110"/>
      <c r="C922" s="2"/>
      <c r="D922" s="3"/>
      <c r="E922" s="2"/>
      <c r="F922" s="3"/>
      <c r="G922" s="3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110"/>
      <c r="C923" s="2"/>
      <c r="D923" s="3"/>
      <c r="E923" s="2"/>
      <c r="F923" s="3"/>
      <c r="G923" s="3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110"/>
      <c r="C924" s="2"/>
      <c r="D924" s="3"/>
      <c r="E924" s="2"/>
      <c r="F924" s="3"/>
      <c r="G924" s="3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110"/>
      <c r="C925" s="2"/>
      <c r="D925" s="3"/>
      <c r="E925" s="2"/>
      <c r="F925" s="3"/>
      <c r="G925" s="3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110"/>
      <c r="C926" s="2"/>
      <c r="D926" s="3"/>
      <c r="E926" s="2"/>
      <c r="F926" s="3"/>
      <c r="G926" s="3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110"/>
      <c r="C927" s="2"/>
      <c r="D927" s="3"/>
      <c r="E927" s="2"/>
      <c r="F927" s="3"/>
      <c r="G927" s="3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110"/>
      <c r="C928" s="2"/>
      <c r="D928" s="3"/>
      <c r="E928" s="2"/>
      <c r="F928" s="3"/>
      <c r="G928" s="3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110"/>
      <c r="C929" s="2"/>
      <c r="D929" s="3"/>
      <c r="E929" s="2"/>
      <c r="F929" s="3"/>
      <c r="G929" s="3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110"/>
      <c r="C930" s="2"/>
      <c r="D930" s="3"/>
      <c r="E930" s="2"/>
      <c r="F930" s="3"/>
      <c r="G930" s="3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110"/>
      <c r="C931" s="2"/>
      <c r="D931" s="3"/>
      <c r="E931" s="2"/>
      <c r="F931" s="3"/>
      <c r="G931" s="3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110"/>
      <c r="C932" s="2"/>
      <c r="D932" s="3"/>
      <c r="E932" s="2"/>
      <c r="F932" s="3"/>
      <c r="G932" s="3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110"/>
      <c r="C933" s="2"/>
      <c r="D933" s="3"/>
      <c r="E933" s="2"/>
      <c r="F933" s="3"/>
      <c r="G933" s="3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110"/>
      <c r="C934" s="2"/>
      <c r="D934" s="3"/>
      <c r="E934" s="2"/>
      <c r="F934" s="3"/>
      <c r="G934" s="3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110"/>
      <c r="C935" s="2"/>
      <c r="D935" s="3"/>
      <c r="E935" s="2"/>
      <c r="F935" s="3"/>
      <c r="G935" s="3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110"/>
      <c r="C936" s="2"/>
      <c r="D936" s="3"/>
      <c r="E936" s="2"/>
      <c r="F936" s="3"/>
      <c r="G936" s="3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110"/>
      <c r="C937" s="2"/>
      <c r="D937" s="3"/>
      <c r="E937" s="2"/>
      <c r="F937" s="3"/>
      <c r="G937" s="3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110"/>
      <c r="C938" s="2"/>
      <c r="D938" s="3"/>
      <c r="E938" s="2"/>
      <c r="F938" s="3"/>
      <c r="G938" s="3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110"/>
      <c r="C939" s="2"/>
      <c r="D939" s="3"/>
      <c r="E939" s="2"/>
      <c r="F939" s="3"/>
      <c r="G939" s="3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110"/>
      <c r="C940" s="2"/>
      <c r="D940" s="3"/>
      <c r="E940" s="2"/>
      <c r="F940" s="3"/>
      <c r="G940" s="3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110"/>
      <c r="C941" s="2"/>
      <c r="D941" s="3"/>
      <c r="E941" s="2"/>
      <c r="F941" s="3"/>
      <c r="G941" s="3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110"/>
      <c r="C942" s="2"/>
      <c r="D942" s="3"/>
      <c r="E942" s="2"/>
      <c r="F942" s="3"/>
      <c r="G942" s="3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110"/>
      <c r="C943" s="2"/>
      <c r="D943" s="3"/>
      <c r="E943" s="2"/>
      <c r="F943" s="3"/>
      <c r="G943" s="3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110"/>
      <c r="C944" s="2"/>
      <c r="D944" s="3"/>
      <c r="E944" s="2"/>
      <c r="F944" s="3"/>
      <c r="G944" s="3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110"/>
      <c r="C945" s="2"/>
      <c r="D945" s="3"/>
      <c r="E945" s="2"/>
      <c r="F945" s="3"/>
      <c r="G945" s="3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110"/>
      <c r="C946" s="2"/>
      <c r="D946" s="3"/>
      <c r="E946" s="2"/>
      <c r="F946" s="3"/>
      <c r="G946" s="3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110"/>
      <c r="C947" s="2"/>
      <c r="D947" s="3"/>
      <c r="E947" s="2"/>
      <c r="F947" s="3"/>
      <c r="G947" s="3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110"/>
      <c r="C948" s="2"/>
      <c r="D948" s="3"/>
      <c r="E948" s="2"/>
      <c r="F948" s="3"/>
      <c r="G948" s="3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110"/>
      <c r="C949" s="2"/>
      <c r="D949" s="3"/>
      <c r="E949" s="2"/>
      <c r="F949" s="3"/>
      <c r="G949" s="3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110"/>
      <c r="C950" s="2"/>
      <c r="D950" s="3"/>
      <c r="E950" s="2"/>
      <c r="F950" s="3"/>
      <c r="G950" s="3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110"/>
      <c r="C951" s="2"/>
      <c r="D951" s="3"/>
      <c r="E951" s="2"/>
      <c r="F951" s="3"/>
      <c r="G951" s="3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110"/>
      <c r="C952" s="2"/>
      <c r="D952" s="3"/>
      <c r="E952" s="2"/>
      <c r="F952" s="3"/>
      <c r="G952" s="3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110"/>
      <c r="C953" s="2"/>
      <c r="D953" s="3"/>
      <c r="E953" s="2"/>
      <c r="F953" s="3"/>
      <c r="G953" s="3"/>
      <c r="H953" s="3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110"/>
      <c r="C954" s="2"/>
      <c r="D954" s="3"/>
      <c r="E954" s="2"/>
      <c r="F954" s="3"/>
      <c r="G954" s="3"/>
      <c r="H954" s="3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110"/>
      <c r="C955" s="2"/>
      <c r="D955" s="3"/>
      <c r="E955" s="2"/>
      <c r="F955" s="3"/>
      <c r="G955" s="3"/>
      <c r="H955" s="3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110"/>
      <c r="C956" s="2"/>
      <c r="D956" s="3"/>
      <c r="E956" s="2"/>
      <c r="F956" s="3"/>
      <c r="G956" s="3"/>
      <c r="H956" s="3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110"/>
      <c r="C957" s="2"/>
      <c r="D957" s="3"/>
      <c r="E957" s="2"/>
      <c r="F957" s="3"/>
      <c r="G957" s="3"/>
      <c r="H957" s="3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110"/>
      <c r="C958" s="2"/>
      <c r="D958" s="3"/>
      <c r="E958" s="2"/>
      <c r="F958" s="3"/>
      <c r="G958" s="3"/>
      <c r="H958" s="3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110"/>
      <c r="C959" s="2"/>
      <c r="D959" s="3"/>
      <c r="E959" s="2"/>
      <c r="F959" s="3"/>
      <c r="G959" s="3"/>
      <c r="H959" s="3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110"/>
      <c r="C960" s="2"/>
      <c r="D960" s="3"/>
      <c r="E960" s="2"/>
      <c r="F960" s="3"/>
      <c r="G960" s="3"/>
      <c r="H960" s="3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110"/>
      <c r="C961" s="2"/>
      <c r="D961" s="3"/>
      <c r="E961" s="2"/>
      <c r="F961" s="3"/>
      <c r="G961" s="3"/>
      <c r="H961" s="3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110"/>
      <c r="C962" s="2"/>
      <c r="D962" s="3"/>
      <c r="E962" s="2"/>
      <c r="F962" s="3"/>
      <c r="G962" s="3"/>
      <c r="H962" s="3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110"/>
      <c r="C963" s="2"/>
      <c r="D963" s="3"/>
      <c r="E963" s="2"/>
      <c r="F963" s="3"/>
      <c r="G963" s="3"/>
      <c r="H963" s="3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110"/>
      <c r="C964" s="2"/>
      <c r="D964" s="3"/>
      <c r="E964" s="2"/>
      <c r="F964" s="3"/>
      <c r="G964" s="3"/>
      <c r="H964" s="3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110"/>
      <c r="C965" s="2"/>
      <c r="D965" s="3"/>
      <c r="E965" s="2"/>
      <c r="F965" s="3"/>
      <c r="G965" s="3"/>
      <c r="H965" s="3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110"/>
      <c r="C966" s="2"/>
      <c r="D966" s="3"/>
      <c r="E966" s="2"/>
      <c r="F966" s="3"/>
      <c r="G966" s="3"/>
      <c r="H966" s="3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110"/>
      <c r="C967" s="2"/>
      <c r="D967" s="3"/>
      <c r="E967" s="2"/>
      <c r="F967" s="3"/>
      <c r="G967" s="3"/>
      <c r="H967" s="3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110"/>
      <c r="C968" s="2"/>
      <c r="D968" s="3"/>
      <c r="E968" s="2"/>
      <c r="F968" s="3"/>
      <c r="G968" s="3"/>
      <c r="H968" s="3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110"/>
      <c r="C969" s="2"/>
      <c r="D969" s="3"/>
      <c r="E969" s="2"/>
      <c r="F969" s="3"/>
      <c r="G969" s="3"/>
      <c r="H969" s="3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110"/>
      <c r="C970" s="2"/>
      <c r="D970" s="3"/>
      <c r="E970" s="2"/>
      <c r="F970" s="3"/>
      <c r="G970" s="3"/>
      <c r="H970" s="3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110"/>
      <c r="C971" s="2"/>
      <c r="D971" s="3"/>
      <c r="E971" s="2"/>
      <c r="F971" s="3"/>
      <c r="G971" s="3"/>
      <c r="H971" s="3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110"/>
      <c r="C972" s="2"/>
      <c r="D972" s="3"/>
      <c r="E972" s="2"/>
      <c r="F972" s="3"/>
      <c r="G972" s="3"/>
      <c r="H972" s="3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110"/>
      <c r="C973" s="2"/>
      <c r="D973" s="3"/>
      <c r="E973" s="2"/>
      <c r="F973" s="3"/>
      <c r="G973" s="3"/>
      <c r="H973" s="3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110"/>
      <c r="C974" s="2"/>
      <c r="D974" s="3"/>
      <c r="E974" s="2"/>
      <c r="F974" s="3"/>
      <c r="G974" s="3"/>
      <c r="H974" s="3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110"/>
      <c r="C975" s="2"/>
      <c r="D975" s="3"/>
      <c r="E975" s="2"/>
      <c r="F975" s="3"/>
      <c r="G975" s="3"/>
      <c r="H975" s="3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110"/>
      <c r="C976" s="2"/>
      <c r="D976" s="3"/>
      <c r="E976" s="2"/>
      <c r="F976" s="3"/>
      <c r="G976" s="3"/>
      <c r="H976" s="3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110"/>
      <c r="C977" s="2"/>
      <c r="D977" s="3"/>
      <c r="E977" s="2"/>
      <c r="F977" s="3"/>
      <c r="G977" s="3"/>
      <c r="H977" s="3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110"/>
      <c r="C978" s="2"/>
      <c r="D978" s="3"/>
      <c r="E978" s="2"/>
      <c r="F978" s="3"/>
      <c r="G978" s="3"/>
      <c r="H978" s="3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110"/>
      <c r="C979" s="2"/>
      <c r="D979" s="3"/>
      <c r="E979" s="2"/>
      <c r="F979" s="3"/>
      <c r="G979" s="3"/>
      <c r="H979" s="3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110"/>
      <c r="C980" s="2"/>
      <c r="D980" s="3"/>
      <c r="E980" s="2"/>
      <c r="F980" s="3"/>
      <c r="G980" s="3"/>
      <c r="H980" s="3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110"/>
      <c r="C981" s="2"/>
      <c r="D981" s="3"/>
      <c r="E981" s="2"/>
      <c r="F981" s="3"/>
      <c r="G981" s="3"/>
      <c r="H981" s="3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110"/>
      <c r="C982" s="2"/>
      <c r="D982" s="3"/>
      <c r="E982" s="2"/>
      <c r="F982" s="3"/>
      <c r="G982" s="3"/>
      <c r="H982" s="3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110"/>
      <c r="C983" s="2"/>
      <c r="D983" s="3"/>
      <c r="E983" s="2"/>
      <c r="F983" s="3"/>
      <c r="G983" s="3"/>
      <c r="H983" s="3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110"/>
      <c r="C984" s="2"/>
      <c r="D984" s="3"/>
      <c r="E984" s="2"/>
      <c r="F984" s="3"/>
      <c r="G984" s="3"/>
      <c r="H984" s="3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110"/>
      <c r="C985" s="2"/>
      <c r="D985" s="3"/>
      <c r="E985" s="2"/>
      <c r="F985" s="3"/>
      <c r="G985" s="3"/>
      <c r="H985" s="3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110"/>
      <c r="C986" s="2"/>
      <c r="D986" s="3"/>
      <c r="E986" s="2"/>
      <c r="F986" s="3"/>
      <c r="G986" s="3"/>
      <c r="H986" s="3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110"/>
      <c r="C987" s="2"/>
      <c r="D987" s="3"/>
      <c r="E987" s="2"/>
      <c r="F987" s="3"/>
      <c r="G987" s="3"/>
      <c r="H987" s="3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110"/>
      <c r="C988" s="2"/>
      <c r="D988" s="3"/>
      <c r="E988" s="2"/>
      <c r="F988" s="3"/>
      <c r="G988" s="3"/>
      <c r="H988" s="3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110"/>
      <c r="C989" s="2"/>
      <c r="D989" s="3"/>
      <c r="E989" s="2"/>
      <c r="F989" s="3"/>
      <c r="G989" s="3"/>
      <c r="H989" s="3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110"/>
      <c r="C990" s="2"/>
      <c r="D990" s="3"/>
      <c r="E990" s="2"/>
      <c r="F990" s="3"/>
      <c r="G990" s="3"/>
      <c r="H990" s="3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110"/>
      <c r="C991" s="2"/>
      <c r="D991" s="3"/>
      <c r="E991" s="2"/>
      <c r="F991" s="3"/>
      <c r="G991" s="3"/>
      <c r="H991" s="3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110"/>
      <c r="C992" s="2"/>
      <c r="D992" s="3"/>
      <c r="E992" s="2"/>
      <c r="F992" s="3"/>
      <c r="G992" s="3"/>
      <c r="H992" s="3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110"/>
      <c r="C993" s="2"/>
      <c r="D993" s="3"/>
      <c r="E993" s="2"/>
      <c r="F993" s="3"/>
      <c r="G993" s="3"/>
      <c r="H993" s="3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110"/>
      <c r="C994" s="2"/>
      <c r="D994" s="3"/>
      <c r="E994" s="2"/>
      <c r="F994" s="3"/>
      <c r="G994" s="3"/>
      <c r="H994" s="3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110"/>
      <c r="C995" s="2"/>
      <c r="D995" s="3"/>
      <c r="E995" s="2"/>
      <c r="F995" s="3"/>
      <c r="G995" s="3"/>
      <c r="H995" s="3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110"/>
      <c r="C996" s="2"/>
      <c r="D996" s="3"/>
      <c r="E996" s="2"/>
      <c r="F996" s="3"/>
      <c r="G996" s="3"/>
      <c r="H996" s="3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110"/>
      <c r="C997" s="2"/>
      <c r="D997" s="3"/>
      <c r="E997" s="2"/>
      <c r="F997" s="3"/>
      <c r="G997" s="3"/>
      <c r="H997" s="3"/>
      <c r="I997" s="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autoFilter ref="A3:J85" xr:uid="{00000000-0009-0000-0000-000003000000}">
    <sortState xmlns:xlrd2="http://schemas.microsoft.com/office/spreadsheetml/2017/richdata2" ref="A3:J85">
      <sortCondition ref="C3:C85"/>
    </sortState>
  </autoFilter>
  <conditionalFormatting sqref="I4:I85">
    <cfRule type="cellIs" dxfId="2" priority="1" operator="lessThan">
      <formula>0</formula>
    </cfRule>
  </conditionalFormatting>
  <pageMargins left="0.7" right="0.7" top="0.75" bottom="0.75" header="0" footer="0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topLeftCell="A97" workbookViewId="0">
      <selection activeCell="F106" sqref="F106"/>
    </sheetView>
  </sheetViews>
  <sheetFormatPr defaultColWidth="14.42578125" defaultRowHeight="15" customHeight="1"/>
  <cols>
    <col min="1" max="1" width="20.140625" customWidth="1"/>
    <col min="2" max="2" width="14.7109375" style="106" customWidth="1"/>
    <col min="3" max="3" width="8.85546875" customWidth="1"/>
    <col min="4" max="4" width="10" customWidth="1"/>
    <col min="5" max="5" width="11.140625" customWidth="1"/>
    <col min="6" max="6" width="10.7109375" customWidth="1"/>
    <col min="7" max="7" width="11.28515625" customWidth="1"/>
    <col min="8" max="8" width="13" customWidth="1"/>
    <col min="9" max="9" width="11.42578125" customWidth="1"/>
    <col min="10" max="10" width="35.140625" customWidth="1"/>
    <col min="11" max="26" width="8.85546875" customWidth="1"/>
  </cols>
  <sheetData>
    <row r="1" spans="1:26" ht="31.5">
      <c r="A1" s="1" t="s">
        <v>297</v>
      </c>
      <c r="B1" s="2"/>
      <c r="C1" s="2"/>
      <c r="D1" s="3"/>
      <c r="E1" s="2"/>
      <c r="F1" s="3"/>
      <c r="G1" s="3"/>
      <c r="H1" s="3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5"/>
      <c r="B2" s="5"/>
      <c r="C2" s="5" t="s">
        <v>1</v>
      </c>
      <c r="D2" s="6" t="s">
        <v>2</v>
      </c>
      <c r="E2" s="5" t="s">
        <v>3</v>
      </c>
      <c r="F2" s="6"/>
      <c r="G2" s="6" t="s">
        <v>4</v>
      </c>
      <c r="H2" s="6"/>
      <c r="I2" s="6" t="s">
        <v>5</v>
      </c>
      <c r="J2" s="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5" t="s">
        <v>6</v>
      </c>
      <c r="B3" s="5" t="s">
        <v>7</v>
      </c>
      <c r="C3" s="5" t="s">
        <v>8</v>
      </c>
      <c r="D3" s="6" t="s">
        <v>9</v>
      </c>
      <c r="E3" s="5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5" t="s">
        <v>15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98" t="s">
        <v>298</v>
      </c>
      <c r="B4" s="82" t="s">
        <v>299</v>
      </c>
      <c r="C4" s="75">
        <v>1</v>
      </c>
      <c r="D4" s="10">
        <v>6000</v>
      </c>
      <c r="E4" s="9"/>
      <c r="F4" s="10">
        <f t="shared" ref="F4:F105" si="0">(E4*75)+D4</f>
        <v>6000</v>
      </c>
      <c r="G4" s="10">
        <v>3721</v>
      </c>
      <c r="H4" s="10">
        <f>G4/4</f>
        <v>930.25</v>
      </c>
      <c r="I4" s="10">
        <f t="shared" ref="I4:I107" si="1">F4+H4-$I$109</f>
        <v>2098.6730769230771</v>
      </c>
      <c r="J4" s="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>
      <c r="A5" s="99" t="s">
        <v>190</v>
      </c>
      <c r="B5" s="114">
        <v>3860</v>
      </c>
      <c r="C5" s="76">
        <v>1</v>
      </c>
      <c r="D5" s="14"/>
      <c r="E5" s="13">
        <v>26</v>
      </c>
      <c r="F5" s="14">
        <f t="shared" si="0"/>
        <v>1950</v>
      </c>
      <c r="G5" s="14"/>
      <c r="H5" s="15">
        <f t="shared" ref="H5:H7" si="2">H4</f>
        <v>930.25</v>
      </c>
      <c r="I5" s="15">
        <f t="shared" si="1"/>
        <v>-1951.3269230769229</v>
      </c>
      <c r="J5" s="1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>
      <c r="A6" s="99" t="s">
        <v>300</v>
      </c>
      <c r="B6" s="114">
        <v>1350</v>
      </c>
      <c r="C6" s="76">
        <v>1</v>
      </c>
      <c r="D6" s="14"/>
      <c r="E6" s="13">
        <v>81</v>
      </c>
      <c r="F6" s="14">
        <f t="shared" si="0"/>
        <v>6075</v>
      </c>
      <c r="G6" s="14"/>
      <c r="H6" s="15">
        <f t="shared" si="2"/>
        <v>930.25</v>
      </c>
      <c r="I6" s="15">
        <f t="shared" si="1"/>
        <v>2173.6730769230771</v>
      </c>
      <c r="J6" s="1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99" t="s">
        <v>301</v>
      </c>
      <c r="B7" s="96" t="s">
        <v>302</v>
      </c>
      <c r="C7" s="76">
        <v>1</v>
      </c>
      <c r="D7" s="14"/>
      <c r="E7" s="13">
        <v>10</v>
      </c>
      <c r="F7" s="14">
        <f t="shared" si="0"/>
        <v>750</v>
      </c>
      <c r="G7" s="14"/>
      <c r="H7" s="15">
        <f t="shared" si="2"/>
        <v>930.25</v>
      </c>
      <c r="I7" s="15">
        <f t="shared" si="1"/>
        <v>-3151.3269230769229</v>
      </c>
      <c r="J7" s="1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98" t="s">
        <v>303</v>
      </c>
      <c r="B8" s="82">
        <v>11477</v>
      </c>
      <c r="C8" s="75">
        <v>2</v>
      </c>
      <c r="D8" s="10">
        <v>6000</v>
      </c>
      <c r="E8" s="9"/>
      <c r="F8" s="10">
        <f t="shared" si="0"/>
        <v>6000</v>
      </c>
      <c r="G8" s="10">
        <v>1108</v>
      </c>
      <c r="H8" s="10">
        <f>G8/4</f>
        <v>277</v>
      </c>
      <c r="I8" s="10">
        <f t="shared" si="1"/>
        <v>1445.4230769230771</v>
      </c>
      <c r="J8" s="9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99" t="s">
        <v>304</v>
      </c>
      <c r="B9" s="85">
        <v>2375</v>
      </c>
      <c r="C9" s="76">
        <v>2</v>
      </c>
      <c r="D9" s="14"/>
      <c r="E9" s="13">
        <v>12</v>
      </c>
      <c r="F9" s="14">
        <f t="shared" si="0"/>
        <v>900</v>
      </c>
      <c r="G9" s="14"/>
      <c r="H9" s="15">
        <f t="shared" ref="H9:H11" si="3">H8</f>
        <v>277</v>
      </c>
      <c r="I9" s="15">
        <f t="shared" si="1"/>
        <v>-3654.5769230769229</v>
      </c>
      <c r="J9" s="1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>
      <c r="A10" s="99" t="s">
        <v>188</v>
      </c>
      <c r="B10" s="85" t="s">
        <v>189</v>
      </c>
      <c r="C10" s="76">
        <v>2</v>
      </c>
      <c r="D10" s="14"/>
      <c r="E10" s="13">
        <v>13</v>
      </c>
      <c r="F10" s="14">
        <f t="shared" si="0"/>
        <v>975</v>
      </c>
      <c r="G10" s="14"/>
      <c r="H10" s="15">
        <f t="shared" si="3"/>
        <v>277</v>
      </c>
      <c r="I10" s="15">
        <f t="shared" si="1"/>
        <v>-3579.5769230769229</v>
      </c>
      <c r="J10" s="1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>
      <c r="A11" s="99" t="s">
        <v>185</v>
      </c>
      <c r="B11" s="85">
        <v>4420</v>
      </c>
      <c r="C11" s="76">
        <v>2</v>
      </c>
      <c r="D11" s="14"/>
      <c r="E11" s="13">
        <v>29</v>
      </c>
      <c r="F11" s="14">
        <f t="shared" si="0"/>
        <v>2175</v>
      </c>
      <c r="G11" s="14"/>
      <c r="H11" s="15">
        <f t="shared" si="3"/>
        <v>277</v>
      </c>
      <c r="I11" s="15">
        <f t="shared" si="1"/>
        <v>-2379.5769230769229</v>
      </c>
      <c r="J11" s="1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>
      <c r="A12" s="20" t="s">
        <v>80</v>
      </c>
      <c r="B12" s="100">
        <v>21402</v>
      </c>
      <c r="C12" s="9">
        <v>3</v>
      </c>
      <c r="D12" s="10">
        <v>6000</v>
      </c>
      <c r="E12" s="9"/>
      <c r="F12" s="10">
        <f t="shared" si="0"/>
        <v>6000</v>
      </c>
      <c r="G12" s="10">
        <v>223</v>
      </c>
      <c r="H12" s="10">
        <f>G12/4</f>
        <v>55.75</v>
      </c>
      <c r="I12" s="10">
        <f t="shared" si="1"/>
        <v>1224.1730769230771</v>
      </c>
      <c r="J12" s="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>
      <c r="A13" s="13" t="s">
        <v>229</v>
      </c>
      <c r="B13" s="12">
        <v>26320</v>
      </c>
      <c r="C13" s="13">
        <v>3</v>
      </c>
      <c r="D13" s="14"/>
      <c r="E13" s="13">
        <v>48</v>
      </c>
      <c r="F13" s="14">
        <f t="shared" si="0"/>
        <v>3600</v>
      </c>
      <c r="G13" s="14"/>
      <c r="H13" s="15">
        <f t="shared" ref="H13:H15" si="4">H12</f>
        <v>55.75</v>
      </c>
      <c r="I13" s="15">
        <f t="shared" si="1"/>
        <v>-1175.8269230769229</v>
      </c>
      <c r="J13" s="1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>
      <c r="A14" s="13" t="s">
        <v>305</v>
      </c>
      <c r="B14" s="12">
        <v>45765</v>
      </c>
      <c r="C14" s="13">
        <v>3</v>
      </c>
      <c r="D14" s="14"/>
      <c r="E14" s="13">
        <v>85</v>
      </c>
      <c r="F14" s="14">
        <f t="shared" si="0"/>
        <v>6375</v>
      </c>
      <c r="G14" s="14"/>
      <c r="H14" s="15">
        <f t="shared" si="4"/>
        <v>55.75</v>
      </c>
      <c r="I14" s="15">
        <f t="shared" si="1"/>
        <v>1599.1730769230771</v>
      </c>
      <c r="J14" s="1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>
      <c r="A15" s="13" t="s">
        <v>306</v>
      </c>
      <c r="B15" s="12">
        <v>26165</v>
      </c>
      <c r="C15" s="13">
        <v>3</v>
      </c>
      <c r="D15" s="14"/>
      <c r="E15" s="13">
        <v>71</v>
      </c>
      <c r="F15" s="14">
        <f t="shared" si="0"/>
        <v>5325</v>
      </c>
      <c r="G15" s="14"/>
      <c r="H15" s="15">
        <f t="shared" si="4"/>
        <v>55.75</v>
      </c>
      <c r="I15" s="15">
        <f t="shared" si="1"/>
        <v>549.17307692307713</v>
      </c>
      <c r="J15" s="1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>
      <c r="A16" s="9" t="s">
        <v>27</v>
      </c>
      <c r="B16" s="8" t="s">
        <v>28</v>
      </c>
      <c r="C16" s="9">
        <v>4</v>
      </c>
      <c r="D16" s="10">
        <v>10000</v>
      </c>
      <c r="E16" s="9"/>
      <c r="F16" s="10">
        <f t="shared" si="0"/>
        <v>10000</v>
      </c>
      <c r="G16" s="10">
        <v>4014</v>
      </c>
      <c r="H16" s="10">
        <f>G16/5</f>
        <v>802.8</v>
      </c>
      <c r="I16" s="10">
        <f t="shared" si="1"/>
        <v>5971.2230769230764</v>
      </c>
      <c r="J16" s="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>
      <c r="A17" s="13" t="s">
        <v>307</v>
      </c>
      <c r="B17" s="12" t="s">
        <v>72</v>
      </c>
      <c r="C17" s="13">
        <v>4</v>
      </c>
      <c r="D17" s="14"/>
      <c r="E17" s="13">
        <v>21</v>
      </c>
      <c r="F17" s="14">
        <f t="shared" si="0"/>
        <v>1575</v>
      </c>
      <c r="G17" s="14"/>
      <c r="H17" s="15">
        <f t="shared" ref="H17:H20" si="5">H16</f>
        <v>802.8</v>
      </c>
      <c r="I17" s="15">
        <f t="shared" si="1"/>
        <v>-2453.7769230769227</v>
      </c>
      <c r="J17" s="1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>
      <c r="A18" s="13" t="s">
        <v>35</v>
      </c>
      <c r="B18" s="12" t="s">
        <v>296</v>
      </c>
      <c r="C18" s="13">
        <v>4</v>
      </c>
      <c r="D18" s="14"/>
      <c r="E18" s="13">
        <v>47</v>
      </c>
      <c r="F18" s="14">
        <f t="shared" si="0"/>
        <v>3525</v>
      </c>
      <c r="G18" s="14"/>
      <c r="H18" s="15">
        <f t="shared" si="5"/>
        <v>802.8</v>
      </c>
      <c r="I18" s="15">
        <f t="shared" si="1"/>
        <v>-503.77692307692269</v>
      </c>
      <c r="J18" s="17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>
      <c r="A19" s="13" t="s">
        <v>308</v>
      </c>
      <c r="B19" s="12">
        <v>11490</v>
      </c>
      <c r="C19" s="13">
        <v>4</v>
      </c>
      <c r="D19" s="14"/>
      <c r="E19" s="13">
        <v>41</v>
      </c>
      <c r="F19" s="14">
        <f t="shared" si="0"/>
        <v>3075</v>
      </c>
      <c r="G19" s="14"/>
      <c r="H19" s="15">
        <f t="shared" si="5"/>
        <v>802.8</v>
      </c>
      <c r="I19" s="15">
        <f t="shared" si="1"/>
        <v>-953.77692307692269</v>
      </c>
      <c r="J19" s="1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>
      <c r="A20" s="13" t="s">
        <v>159</v>
      </c>
      <c r="B20" s="12" t="s">
        <v>160</v>
      </c>
      <c r="C20" s="13">
        <v>4</v>
      </c>
      <c r="D20" s="14"/>
      <c r="E20" s="13">
        <v>24</v>
      </c>
      <c r="F20" s="14">
        <f t="shared" si="0"/>
        <v>1800</v>
      </c>
      <c r="G20" s="14"/>
      <c r="H20" s="15">
        <f t="shared" si="5"/>
        <v>802.8</v>
      </c>
      <c r="I20" s="15">
        <f t="shared" si="1"/>
        <v>-2228.7769230769227</v>
      </c>
      <c r="J20" s="17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>
      <c r="A21" s="7" t="s">
        <v>90</v>
      </c>
      <c r="B21" s="21" t="s">
        <v>112</v>
      </c>
      <c r="C21" s="9">
        <v>5</v>
      </c>
      <c r="D21" s="10">
        <v>10000</v>
      </c>
      <c r="E21" s="9"/>
      <c r="F21" s="10">
        <f t="shared" si="0"/>
        <v>10000</v>
      </c>
      <c r="G21" s="10">
        <v>1275</v>
      </c>
      <c r="H21" s="10">
        <f>G21/5</f>
        <v>255</v>
      </c>
      <c r="I21" s="10">
        <f t="shared" si="1"/>
        <v>5423.4230769230771</v>
      </c>
      <c r="J21" s="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>
      <c r="A22" s="13" t="s">
        <v>309</v>
      </c>
      <c r="B22" s="12">
        <v>11483</v>
      </c>
      <c r="C22" s="13">
        <v>5</v>
      </c>
      <c r="D22" s="14"/>
      <c r="E22" s="13">
        <v>41</v>
      </c>
      <c r="F22" s="14">
        <f t="shared" si="0"/>
        <v>3075</v>
      </c>
      <c r="G22" s="14"/>
      <c r="H22" s="15">
        <f t="shared" ref="H22:H25" si="6">H21</f>
        <v>255</v>
      </c>
      <c r="I22" s="15">
        <f t="shared" si="1"/>
        <v>-1501.5769230769229</v>
      </c>
      <c r="J22" s="1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>
      <c r="A23" s="13" t="s">
        <v>310</v>
      </c>
      <c r="B23" s="12">
        <v>11485</v>
      </c>
      <c r="C23" s="13">
        <v>5</v>
      </c>
      <c r="D23" s="14"/>
      <c r="E23" s="13">
        <v>30</v>
      </c>
      <c r="F23" s="14">
        <f t="shared" si="0"/>
        <v>2250</v>
      </c>
      <c r="G23" s="14"/>
      <c r="H23" s="15">
        <f t="shared" si="6"/>
        <v>255</v>
      </c>
      <c r="I23" s="15">
        <f t="shared" si="1"/>
        <v>-2326.5769230769229</v>
      </c>
      <c r="J23" s="13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>
      <c r="A24" s="13" t="s">
        <v>269</v>
      </c>
      <c r="B24" s="12">
        <v>38613</v>
      </c>
      <c r="C24" s="13">
        <v>5</v>
      </c>
      <c r="D24" s="14"/>
      <c r="E24" s="13">
        <v>30</v>
      </c>
      <c r="F24" s="14">
        <f t="shared" si="0"/>
        <v>2250</v>
      </c>
      <c r="G24" s="14"/>
      <c r="H24" s="15">
        <f t="shared" si="6"/>
        <v>255</v>
      </c>
      <c r="I24" s="15">
        <f t="shared" si="1"/>
        <v>-2326.5769230769229</v>
      </c>
      <c r="J24" s="13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>
      <c r="A25" s="13" t="s">
        <v>20</v>
      </c>
      <c r="B25" s="12" t="s">
        <v>21</v>
      </c>
      <c r="C25" s="13">
        <v>5</v>
      </c>
      <c r="D25" s="14"/>
      <c r="E25" s="13">
        <v>39</v>
      </c>
      <c r="F25" s="14">
        <f t="shared" si="0"/>
        <v>2925</v>
      </c>
      <c r="G25" s="14"/>
      <c r="H25" s="15">
        <f t="shared" si="6"/>
        <v>255</v>
      </c>
      <c r="I25" s="15">
        <f t="shared" si="1"/>
        <v>-1651.5769230769229</v>
      </c>
      <c r="J25" s="1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>
      <c r="A26" s="9" t="s">
        <v>166</v>
      </c>
      <c r="B26" s="8" t="s">
        <v>261</v>
      </c>
      <c r="C26" s="9">
        <v>6</v>
      </c>
      <c r="D26" s="10">
        <v>6000</v>
      </c>
      <c r="E26" s="9"/>
      <c r="F26" s="10">
        <f t="shared" si="0"/>
        <v>6000</v>
      </c>
      <c r="G26" s="10">
        <v>212</v>
      </c>
      <c r="H26" s="10">
        <f>G26/4</f>
        <v>53</v>
      </c>
      <c r="I26" s="10">
        <f t="shared" si="1"/>
        <v>1221.4230769230771</v>
      </c>
      <c r="J26" s="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>
      <c r="A27" s="23" t="s">
        <v>69</v>
      </c>
      <c r="B27" s="16">
        <v>39265</v>
      </c>
      <c r="C27" s="13">
        <v>6</v>
      </c>
      <c r="D27" s="14"/>
      <c r="E27" s="13">
        <v>86</v>
      </c>
      <c r="F27" s="14">
        <f t="shared" si="0"/>
        <v>6450</v>
      </c>
      <c r="G27" s="14"/>
      <c r="H27" s="15">
        <f t="shared" ref="H27:H29" si="7">H26</f>
        <v>53</v>
      </c>
      <c r="I27" s="15">
        <f t="shared" si="1"/>
        <v>1671.4230769230771</v>
      </c>
      <c r="J27" s="17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>
      <c r="A28" s="13" t="s">
        <v>289</v>
      </c>
      <c r="B28" s="12" t="s">
        <v>290</v>
      </c>
      <c r="C28" s="13">
        <v>6</v>
      </c>
      <c r="D28" s="14"/>
      <c r="E28" s="13">
        <v>118</v>
      </c>
      <c r="F28" s="14">
        <f t="shared" si="0"/>
        <v>8850</v>
      </c>
      <c r="G28" s="14"/>
      <c r="H28" s="15">
        <f t="shared" si="7"/>
        <v>53</v>
      </c>
      <c r="I28" s="15">
        <f t="shared" si="1"/>
        <v>4071.4230769230771</v>
      </c>
      <c r="J28" s="1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>
      <c r="A29" s="13" t="s">
        <v>311</v>
      </c>
      <c r="B29" s="12" t="s">
        <v>267</v>
      </c>
      <c r="C29" s="13">
        <v>6</v>
      </c>
      <c r="D29" s="14"/>
      <c r="E29" s="13">
        <v>6</v>
      </c>
      <c r="F29" s="14">
        <f t="shared" si="0"/>
        <v>450</v>
      </c>
      <c r="G29" s="14"/>
      <c r="H29" s="15">
        <f t="shared" si="7"/>
        <v>53</v>
      </c>
      <c r="I29" s="15">
        <f t="shared" si="1"/>
        <v>-4328.5769230769229</v>
      </c>
      <c r="J29" s="1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>
      <c r="A30" s="9" t="s">
        <v>49</v>
      </c>
      <c r="B30" s="8" t="s">
        <v>214</v>
      </c>
      <c r="C30" s="9">
        <v>7</v>
      </c>
      <c r="D30" s="10">
        <v>10000</v>
      </c>
      <c r="E30" s="9"/>
      <c r="F30" s="10">
        <f t="shared" si="0"/>
        <v>10000</v>
      </c>
      <c r="G30" s="10">
        <v>818</v>
      </c>
      <c r="H30" s="10">
        <f>G30/5</f>
        <v>163.6</v>
      </c>
      <c r="I30" s="10">
        <f t="shared" si="1"/>
        <v>5332.0230769230775</v>
      </c>
      <c r="J30" s="9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>
      <c r="A31" s="13" t="s">
        <v>57</v>
      </c>
      <c r="B31" s="12" t="s">
        <v>277</v>
      </c>
      <c r="C31" s="13">
        <v>7</v>
      </c>
      <c r="D31" s="14"/>
      <c r="E31" s="13">
        <v>25</v>
      </c>
      <c r="F31" s="14">
        <f t="shared" si="0"/>
        <v>1875</v>
      </c>
      <c r="G31" s="14"/>
      <c r="H31" s="15">
        <f t="shared" ref="H31:H34" si="8">H30</f>
        <v>163.6</v>
      </c>
      <c r="I31" s="15">
        <f t="shared" si="1"/>
        <v>-2792.976923076923</v>
      </c>
      <c r="J31" s="13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>
      <c r="A32" s="13" t="s">
        <v>312</v>
      </c>
      <c r="B32" s="12">
        <v>11342</v>
      </c>
      <c r="C32" s="13">
        <v>7</v>
      </c>
      <c r="D32" s="14"/>
      <c r="E32" s="13">
        <v>28</v>
      </c>
      <c r="F32" s="14">
        <f t="shared" si="0"/>
        <v>2100</v>
      </c>
      <c r="G32" s="14"/>
      <c r="H32" s="15">
        <f t="shared" si="8"/>
        <v>163.6</v>
      </c>
      <c r="I32" s="15">
        <f t="shared" si="1"/>
        <v>-2567.976923076923</v>
      </c>
      <c r="J32" s="13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>
      <c r="A33" s="13" t="s">
        <v>68</v>
      </c>
      <c r="B33" s="12">
        <v>4128</v>
      </c>
      <c r="C33" s="13">
        <v>7</v>
      </c>
      <c r="D33" s="14"/>
      <c r="E33" s="13">
        <v>38</v>
      </c>
      <c r="F33" s="14">
        <f t="shared" si="0"/>
        <v>2850</v>
      </c>
      <c r="G33" s="14"/>
      <c r="H33" s="15">
        <f t="shared" si="8"/>
        <v>163.6</v>
      </c>
      <c r="I33" s="15">
        <f t="shared" si="1"/>
        <v>-1817.976923076923</v>
      </c>
      <c r="J33" s="17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>
      <c r="A34" s="22" t="s">
        <v>93</v>
      </c>
      <c r="B34" s="12" t="s">
        <v>94</v>
      </c>
      <c r="C34" s="13">
        <v>7</v>
      </c>
      <c r="D34" s="14"/>
      <c r="E34" s="13">
        <v>48</v>
      </c>
      <c r="F34" s="14">
        <f t="shared" si="0"/>
        <v>3600</v>
      </c>
      <c r="G34" s="14"/>
      <c r="H34" s="15">
        <f t="shared" si="8"/>
        <v>163.6</v>
      </c>
      <c r="I34" s="15">
        <f t="shared" si="1"/>
        <v>-1067.976923076923</v>
      </c>
      <c r="J34" s="17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>
      <c r="A35" s="20" t="s">
        <v>198</v>
      </c>
      <c r="B35" s="8">
        <v>11509</v>
      </c>
      <c r="C35" s="9">
        <v>8</v>
      </c>
      <c r="D35" s="10">
        <v>6000</v>
      </c>
      <c r="E35" s="9"/>
      <c r="F35" s="10">
        <f t="shared" si="0"/>
        <v>6000</v>
      </c>
      <c r="G35" s="10">
        <v>2586</v>
      </c>
      <c r="H35" s="10">
        <f>G35/4</f>
        <v>646.5</v>
      </c>
      <c r="I35" s="10">
        <f t="shared" si="1"/>
        <v>1814.9230769230771</v>
      </c>
      <c r="J35" s="9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>
      <c r="A36" s="13" t="s">
        <v>313</v>
      </c>
      <c r="B36" s="12">
        <v>1992</v>
      </c>
      <c r="C36" s="13">
        <v>8</v>
      </c>
      <c r="D36" s="14"/>
      <c r="E36" s="13">
        <v>28</v>
      </c>
      <c r="F36" s="14">
        <f t="shared" si="0"/>
        <v>2100</v>
      </c>
      <c r="G36" s="14"/>
      <c r="H36" s="15">
        <f t="shared" ref="H36:H38" si="9">H35</f>
        <v>646.5</v>
      </c>
      <c r="I36" s="15">
        <f t="shared" si="1"/>
        <v>-2085.0769230769229</v>
      </c>
      <c r="J36" s="17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>
      <c r="A37" s="13" t="s">
        <v>88</v>
      </c>
      <c r="B37" s="12">
        <v>11437</v>
      </c>
      <c r="C37" s="13">
        <v>8</v>
      </c>
      <c r="D37" s="14"/>
      <c r="E37" s="13">
        <v>71</v>
      </c>
      <c r="F37" s="14">
        <f t="shared" si="0"/>
        <v>5325</v>
      </c>
      <c r="G37" s="14"/>
      <c r="H37" s="15">
        <f t="shared" si="9"/>
        <v>646.5</v>
      </c>
      <c r="I37" s="15">
        <f t="shared" si="1"/>
        <v>1139.9230769230771</v>
      </c>
      <c r="J37" s="1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>
      <c r="A38" s="13" t="s">
        <v>314</v>
      </c>
      <c r="B38" s="12" t="s">
        <v>238</v>
      </c>
      <c r="C38" s="13">
        <v>8</v>
      </c>
      <c r="D38" s="14"/>
      <c r="E38" s="13">
        <v>76</v>
      </c>
      <c r="F38" s="14">
        <f t="shared" si="0"/>
        <v>5700</v>
      </c>
      <c r="G38" s="14"/>
      <c r="H38" s="15">
        <f t="shared" si="9"/>
        <v>646.5</v>
      </c>
      <c r="I38" s="15">
        <f t="shared" si="1"/>
        <v>1514.9230769230771</v>
      </c>
      <c r="J38" s="1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>
      <c r="A39" s="9" t="s">
        <v>37</v>
      </c>
      <c r="B39" s="8" t="s">
        <v>131</v>
      </c>
      <c r="C39" s="9">
        <v>9</v>
      </c>
      <c r="D39" s="10">
        <v>6000</v>
      </c>
      <c r="E39" s="9"/>
      <c r="F39" s="10">
        <f t="shared" si="0"/>
        <v>6000</v>
      </c>
      <c r="G39" s="10">
        <v>4483</v>
      </c>
      <c r="H39" s="10">
        <f>G39/4</f>
        <v>1120.75</v>
      </c>
      <c r="I39" s="10">
        <f t="shared" si="1"/>
        <v>2289.1730769230771</v>
      </c>
      <c r="J39" s="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>
      <c r="A40" s="13" t="s">
        <v>44</v>
      </c>
      <c r="B40" s="12" t="s">
        <v>45</v>
      </c>
      <c r="C40" s="13">
        <v>9</v>
      </c>
      <c r="D40" s="14"/>
      <c r="E40" s="13">
        <v>58</v>
      </c>
      <c r="F40" s="14">
        <f t="shared" si="0"/>
        <v>4350</v>
      </c>
      <c r="G40" s="14"/>
      <c r="H40" s="15">
        <f t="shared" ref="H40:H42" si="10">H39</f>
        <v>1120.75</v>
      </c>
      <c r="I40" s="15">
        <f t="shared" si="1"/>
        <v>639.17307692307713</v>
      </c>
      <c r="J40" s="17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>
      <c r="A41" s="22" t="s">
        <v>60</v>
      </c>
      <c r="B41" s="12">
        <v>28212</v>
      </c>
      <c r="C41" s="13">
        <v>9</v>
      </c>
      <c r="D41" s="14"/>
      <c r="E41" s="13">
        <v>41</v>
      </c>
      <c r="F41" s="14">
        <f t="shared" si="0"/>
        <v>3075</v>
      </c>
      <c r="G41" s="14"/>
      <c r="H41" s="15">
        <f t="shared" si="10"/>
        <v>1120.75</v>
      </c>
      <c r="I41" s="15">
        <f t="shared" si="1"/>
        <v>-635.82692307692287</v>
      </c>
      <c r="J41" s="17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>
      <c r="A42" s="22" t="s">
        <v>135</v>
      </c>
      <c r="B42" s="12">
        <v>39753</v>
      </c>
      <c r="C42" s="13">
        <v>9</v>
      </c>
      <c r="D42" s="14"/>
      <c r="E42" s="13">
        <v>68</v>
      </c>
      <c r="F42" s="14">
        <f t="shared" si="0"/>
        <v>5100</v>
      </c>
      <c r="G42" s="14"/>
      <c r="H42" s="15">
        <f t="shared" si="10"/>
        <v>1120.75</v>
      </c>
      <c r="I42" s="15">
        <f t="shared" si="1"/>
        <v>1389.1730769230771</v>
      </c>
      <c r="J42" s="1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>
      <c r="A43" s="9" t="s">
        <v>31</v>
      </c>
      <c r="B43" s="8">
        <v>2167</v>
      </c>
      <c r="C43" s="9">
        <v>10</v>
      </c>
      <c r="D43" s="10">
        <v>6000</v>
      </c>
      <c r="E43" s="9"/>
      <c r="F43" s="10">
        <f t="shared" si="0"/>
        <v>6000</v>
      </c>
      <c r="G43" s="10">
        <v>1084</v>
      </c>
      <c r="H43" s="10">
        <f>G43/4</f>
        <v>271</v>
      </c>
      <c r="I43" s="10">
        <f t="shared" si="1"/>
        <v>1439.4230769230771</v>
      </c>
      <c r="J43" s="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>
      <c r="A44" s="13" t="s">
        <v>43</v>
      </c>
      <c r="B44" s="12" t="s">
        <v>129</v>
      </c>
      <c r="C44" s="13">
        <v>10</v>
      </c>
      <c r="D44" s="14"/>
      <c r="E44" s="13">
        <v>70</v>
      </c>
      <c r="F44" s="14">
        <f t="shared" si="0"/>
        <v>5250</v>
      </c>
      <c r="G44" s="14"/>
      <c r="H44" s="15">
        <f t="shared" ref="H44:H46" si="11">H43</f>
        <v>271</v>
      </c>
      <c r="I44" s="15">
        <f t="shared" si="1"/>
        <v>689.42307692307713</v>
      </c>
      <c r="J44" s="1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customHeight="1">
      <c r="A45" s="13" t="s">
        <v>75</v>
      </c>
      <c r="B45" s="12" t="s">
        <v>291</v>
      </c>
      <c r="C45" s="13">
        <v>10</v>
      </c>
      <c r="D45" s="14"/>
      <c r="E45" s="13">
        <v>64</v>
      </c>
      <c r="F45" s="14">
        <f t="shared" si="0"/>
        <v>4800</v>
      </c>
      <c r="G45" s="14"/>
      <c r="H45" s="15">
        <f t="shared" si="11"/>
        <v>271</v>
      </c>
      <c r="I45" s="15">
        <f t="shared" si="1"/>
        <v>239.42307692307713</v>
      </c>
      <c r="J45" s="1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customHeight="1">
      <c r="A46" s="13" t="s">
        <v>201</v>
      </c>
      <c r="B46" s="12">
        <v>11393</v>
      </c>
      <c r="C46" s="13">
        <v>10</v>
      </c>
      <c r="D46" s="14"/>
      <c r="E46" s="13">
        <v>16</v>
      </c>
      <c r="F46" s="14">
        <f t="shared" si="0"/>
        <v>1200</v>
      </c>
      <c r="G46" s="14"/>
      <c r="H46" s="15">
        <f t="shared" si="11"/>
        <v>271</v>
      </c>
      <c r="I46" s="15">
        <f t="shared" si="1"/>
        <v>-3360.5769230769229</v>
      </c>
      <c r="J46" s="1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customHeight="1">
      <c r="A47" s="9" t="s">
        <v>133</v>
      </c>
      <c r="B47" s="8">
        <v>11353</v>
      </c>
      <c r="C47" s="9">
        <v>11</v>
      </c>
      <c r="D47" s="10">
        <v>6000</v>
      </c>
      <c r="E47" s="9"/>
      <c r="F47" s="10">
        <f t="shared" si="0"/>
        <v>6000</v>
      </c>
      <c r="G47" s="10">
        <v>2631</v>
      </c>
      <c r="H47" s="10">
        <f>G47/4</f>
        <v>657.75</v>
      </c>
      <c r="I47" s="10">
        <f t="shared" si="1"/>
        <v>1826.1730769230771</v>
      </c>
      <c r="J47" s="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customHeight="1">
      <c r="A48" s="13" t="s">
        <v>158</v>
      </c>
      <c r="B48" s="12" t="s">
        <v>208</v>
      </c>
      <c r="C48" s="13">
        <v>11</v>
      </c>
      <c r="D48" s="14"/>
      <c r="E48" s="13">
        <v>79</v>
      </c>
      <c r="F48" s="14">
        <f t="shared" si="0"/>
        <v>5925</v>
      </c>
      <c r="G48" s="14"/>
      <c r="H48" s="15">
        <f t="shared" ref="H48:H50" si="12">H47</f>
        <v>657.75</v>
      </c>
      <c r="I48" s="15">
        <f t="shared" si="1"/>
        <v>1751.1730769230771</v>
      </c>
      <c r="J48" s="1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customHeight="1">
      <c r="A49" s="13" t="s">
        <v>40</v>
      </c>
      <c r="B49" s="12" t="s">
        <v>130</v>
      </c>
      <c r="C49" s="13">
        <v>11</v>
      </c>
      <c r="D49" s="14"/>
      <c r="E49" s="13">
        <v>11</v>
      </c>
      <c r="F49" s="14">
        <f t="shared" si="0"/>
        <v>825</v>
      </c>
      <c r="G49" s="14"/>
      <c r="H49" s="15">
        <f t="shared" si="12"/>
        <v>657.75</v>
      </c>
      <c r="I49" s="15">
        <f t="shared" si="1"/>
        <v>-3348.8269230769229</v>
      </c>
      <c r="J49" s="17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customHeight="1">
      <c r="A50" s="13" t="s">
        <v>287</v>
      </c>
      <c r="B50" s="12" t="s">
        <v>118</v>
      </c>
      <c r="C50" s="13">
        <v>11</v>
      </c>
      <c r="D50" s="14"/>
      <c r="E50" s="13">
        <v>10</v>
      </c>
      <c r="F50" s="14">
        <f t="shared" si="0"/>
        <v>750</v>
      </c>
      <c r="G50" s="14"/>
      <c r="H50" s="15">
        <f t="shared" si="12"/>
        <v>657.75</v>
      </c>
      <c r="I50" s="15">
        <f t="shared" si="1"/>
        <v>-3423.8269230769229</v>
      </c>
      <c r="J50" s="1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 customHeight="1">
      <c r="A51" s="9" t="s">
        <v>315</v>
      </c>
      <c r="B51" s="8">
        <v>22306</v>
      </c>
      <c r="C51" s="9">
        <v>12</v>
      </c>
      <c r="D51" s="10">
        <v>6000</v>
      </c>
      <c r="E51" s="9"/>
      <c r="F51" s="10">
        <f t="shared" si="0"/>
        <v>6000</v>
      </c>
      <c r="G51" s="10">
        <v>2148</v>
      </c>
      <c r="H51" s="10">
        <f>G51/4</f>
        <v>537</v>
      </c>
      <c r="I51" s="10">
        <f t="shared" si="1"/>
        <v>1705.4230769230771</v>
      </c>
      <c r="J51" s="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customHeight="1">
      <c r="A52" s="13" t="s">
        <v>316</v>
      </c>
      <c r="B52" s="12">
        <v>1992</v>
      </c>
      <c r="C52" s="13">
        <v>12</v>
      </c>
      <c r="D52" s="14"/>
      <c r="E52" s="13">
        <v>15</v>
      </c>
      <c r="F52" s="14">
        <f t="shared" si="0"/>
        <v>1125</v>
      </c>
      <c r="G52" s="14"/>
      <c r="H52" s="15">
        <f t="shared" ref="H52:H54" si="13">H51</f>
        <v>537</v>
      </c>
      <c r="I52" s="15">
        <f t="shared" si="1"/>
        <v>-3169.5769230769229</v>
      </c>
      <c r="J52" s="17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 customHeight="1">
      <c r="A53" s="13" t="s">
        <v>317</v>
      </c>
      <c r="B53" s="12">
        <v>1391</v>
      </c>
      <c r="C53" s="13">
        <v>12</v>
      </c>
      <c r="D53" s="14"/>
      <c r="E53" s="13">
        <v>42</v>
      </c>
      <c r="F53" s="14">
        <f t="shared" si="0"/>
        <v>3150</v>
      </c>
      <c r="G53" s="14"/>
      <c r="H53" s="15">
        <f t="shared" si="13"/>
        <v>537</v>
      </c>
      <c r="I53" s="15">
        <f t="shared" si="1"/>
        <v>-1144.5769230769229</v>
      </c>
      <c r="J53" s="1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customHeight="1">
      <c r="A54" s="13" t="s">
        <v>38</v>
      </c>
      <c r="B54" s="12" t="s">
        <v>39</v>
      </c>
      <c r="C54" s="13">
        <v>12</v>
      </c>
      <c r="D54" s="14"/>
      <c r="E54" s="13">
        <v>15</v>
      </c>
      <c r="F54" s="14">
        <f t="shared" si="0"/>
        <v>1125</v>
      </c>
      <c r="G54" s="14"/>
      <c r="H54" s="15">
        <f t="shared" si="13"/>
        <v>537</v>
      </c>
      <c r="I54" s="15">
        <f t="shared" si="1"/>
        <v>-3169.5769230769229</v>
      </c>
      <c r="J54" s="17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>
      <c r="A55" s="9" t="s">
        <v>318</v>
      </c>
      <c r="B55" s="8">
        <v>25645</v>
      </c>
      <c r="C55" s="9">
        <v>13</v>
      </c>
      <c r="D55" s="10">
        <v>6000</v>
      </c>
      <c r="E55" s="9"/>
      <c r="F55" s="10">
        <f t="shared" si="0"/>
        <v>6000</v>
      </c>
      <c r="G55" s="10">
        <v>2816</v>
      </c>
      <c r="H55" s="10">
        <f>G55/4</f>
        <v>704</v>
      </c>
      <c r="I55" s="10">
        <f t="shared" si="1"/>
        <v>1872.4230769230771</v>
      </c>
      <c r="J55" s="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customHeight="1">
      <c r="A56" s="13" t="s">
        <v>58</v>
      </c>
      <c r="B56" s="12">
        <v>28899</v>
      </c>
      <c r="C56" s="13">
        <v>13</v>
      </c>
      <c r="D56" s="14"/>
      <c r="E56" s="13">
        <v>35</v>
      </c>
      <c r="F56" s="14">
        <f t="shared" si="0"/>
        <v>2625</v>
      </c>
      <c r="G56" s="14"/>
      <c r="H56" s="15">
        <f t="shared" ref="H56:H58" si="14">H55</f>
        <v>704</v>
      </c>
      <c r="I56" s="15">
        <f t="shared" si="1"/>
        <v>-1502.5769230769229</v>
      </c>
      <c r="J56" s="1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customHeight="1">
      <c r="A57" s="13" t="s">
        <v>242</v>
      </c>
      <c r="B57" s="12" t="s">
        <v>62</v>
      </c>
      <c r="C57" s="13">
        <v>13</v>
      </c>
      <c r="D57" s="14"/>
      <c r="E57" s="13">
        <v>55</v>
      </c>
      <c r="F57" s="14">
        <f t="shared" si="0"/>
        <v>4125</v>
      </c>
      <c r="G57" s="14"/>
      <c r="H57" s="15">
        <f t="shared" si="14"/>
        <v>704</v>
      </c>
      <c r="I57" s="15">
        <f t="shared" si="1"/>
        <v>-2.576923076922867</v>
      </c>
      <c r="J57" s="1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customHeight="1">
      <c r="A58" s="13" t="s">
        <v>87</v>
      </c>
      <c r="B58" s="12" t="s">
        <v>319</v>
      </c>
      <c r="C58" s="13">
        <v>13</v>
      </c>
      <c r="D58" s="14"/>
      <c r="E58" s="13">
        <v>34</v>
      </c>
      <c r="F58" s="14">
        <f t="shared" si="0"/>
        <v>2550</v>
      </c>
      <c r="G58" s="14"/>
      <c r="H58" s="15">
        <f t="shared" si="14"/>
        <v>704</v>
      </c>
      <c r="I58" s="15">
        <f t="shared" si="1"/>
        <v>-1577.5769230769229</v>
      </c>
      <c r="J58" s="1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customHeight="1">
      <c r="A59" s="20" t="s">
        <v>274</v>
      </c>
      <c r="B59" s="8" t="s">
        <v>320</v>
      </c>
      <c r="C59" s="9">
        <v>14</v>
      </c>
      <c r="D59" s="10">
        <v>10000</v>
      </c>
      <c r="E59" s="9"/>
      <c r="F59" s="10">
        <f t="shared" si="0"/>
        <v>10000</v>
      </c>
      <c r="G59" s="10">
        <v>914</v>
      </c>
      <c r="H59" s="10">
        <f>G59/5</f>
        <v>182.8</v>
      </c>
      <c r="I59" s="10">
        <f t="shared" si="1"/>
        <v>5351.2230769230764</v>
      </c>
      <c r="J59" s="9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customHeight="1">
      <c r="A60" s="22" t="s">
        <v>321</v>
      </c>
      <c r="B60" s="12" t="s">
        <v>79</v>
      </c>
      <c r="C60" s="13">
        <v>14</v>
      </c>
      <c r="D60" s="14"/>
      <c r="E60" s="13">
        <v>25</v>
      </c>
      <c r="F60" s="14">
        <f t="shared" si="0"/>
        <v>1875</v>
      </c>
      <c r="G60" s="14"/>
      <c r="H60" s="15">
        <f t="shared" ref="H60:H63" si="15">H59</f>
        <v>182.8</v>
      </c>
      <c r="I60" s="15">
        <f t="shared" si="1"/>
        <v>-2773.7769230769227</v>
      </c>
      <c r="J60" s="17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 customHeight="1">
      <c r="A61" s="13" t="s">
        <v>142</v>
      </c>
      <c r="B61" s="12" t="s">
        <v>143</v>
      </c>
      <c r="C61" s="13">
        <v>14</v>
      </c>
      <c r="D61" s="14"/>
      <c r="E61" s="13">
        <v>54</v>
      </c>
      <c r="F61" s="14">
        <f t="shared" si="0"/>
        <v>4050</v>
      </c>
      <c r="G61" s="14"/>
      <c r="H61" s="15">
        <f t="shared" si="15"/>
        <v>182.8</v>
      </c>
      <c r="I61" s="15">
        <f t="shared" si="1"/>
        <v>-598.77692307692269</v>
      </c>
      <c r="J61" s="17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 customHeight="1">
      <c r="A62" s="13" t="s">
        <v>219</v>
      </c>
      <c r="B62" s="12">
        <v>20835</v>
      </c>
      <c r="C62" s="13">
        <v>14</v>
      </c>
      <c r="D62" s="14"/>
      <c r="E62" s="13">
        <v>62</v>
      </c>
      <c r="F62" s="14">
        <f t="shared" si="0"/>
        <v>4650</v>
      </c>
      <c r="G62" s="14"/>
      <c r="H62" s="15">
        <f t="shared" si="15"/>
        <v>182.8</v>
      </c>
      <c r="I62" s="15">
        <f t="shared" si="1"/>
        <v>1.2230769230773149</v>
      </c>
      <c r="J62" s="1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 customHeight="1">
      <c r="A63" s="13" t="s">
        <v>256</v>
      </c>
      <c r="B63" s="12" t="s">
        <v>74</v>
      </c>
      <c r="C63" s="13">
        <v>14</v>
      </c>
      <c r="D63" s="14"/>
      <c r="E63" s="13">
        <v>4</v>
      </c>
      <c r="F63" s="14">
        <f t="shared" si="0"/>
        <v>300</v>
      </c>
      <c r="G63" s="14"/>
      <c r="H63" s="15">
        <f t="shared" si="15"/>
        <v>182.8</v>
      </c>
      <c r="I63" s="15">
        <f t="shared" si="1"/>
        <v>-4348.7769230769227</v>
      </c>
      <c r="J63" s="1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 customHeight="1">
      <c r="A64" s="9" t="s">
        <v>322</v>
      </c>
      <c r="B64" s="8">
        <v>28415</v>
      </c>
      <c r="C64" s="9">
        <v>15</v>
      </c>
      <c r="D64" s="10">
        <v>6000</v>
      </c>
      <c r="E64" s="9"/>
      <c r="F64" s="10">
        <f t="shared" si="0"/>
        <v>6000</v>
      </c>
      <c r="G64" s="10">
        <v>0</v>
      </c>
      <c r="H64" s="10">
        <f>G64/4</f>
        <v>0</v>
      </c>
      <c r="I64" s="10">
        <f t="shared" si="1"/>
        <v>1168.4230769230771</v>
      </c>
      <c r="J64" s="9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 customHeight="1">
      <c r="A65" s="13" t="s">
        <v>127</v>
      </c>
      <c r="B65" s="12">
        <v>36046</v>
      </c>
      <c r="C65" s="13">
        <v>15</v>
      </c>
      <c r="D65" s="14"/>
      <c r="E65" s="13">
        <v>32</v>
      </c>
      <c r="F65" s="14">
        <f t="shared" si="0"/>
        <v>2400</v>
      </c>
      <c r="G65" s="14"/>
      <c r="H65" s="15">
        <f t="shared" ref="H65:H67" si="16">H64</f>
        <v>0</v>
      </c>
      <c r="I65" s="15">
        <f t="shared" si="1"/>
        <v>-2431.5769230769229</v>
      </c>
      <c r="J65" s="17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 customHeight="1">
      <c r="A66" s="13" t="s">
        <v>63</v>
      </c>
      <c r="B66" s="12" t="s">
        <v>64</v>
      </c>
      <c r="C66" s="13">
        <v>15</v>
      </c>
      <c r="D66" s="14"/>
      <c r="E66" s="13">
        <v>85</v>
      </c>
      <c r="F66" s="14">
        <f t="shared" si="0"/>
        <v>6375</v>
      </c>
      <c r="G66" s="14"/>
      <c r="H66" s="15">
        <f t="shared" si="16"/>
        <v>0</v>
      </c>
      <c r="I66" s="15">
        <f t="shared" si="1"/>
        <v>1543.4230769230771</v>
      </c>
      <c r="J66" s="1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 customHeight="1">
      <c r="A67" s="22" t="s">
        <v>323</v>
      </c>
      <c r="B67" s="12">
        <v>34930</v>
      </c>
      <c r="C67" s="13">
        <v>15</v>
      </c>
      <c r="D67" s="14"/>
      <c r="E67" s="13">
        <v>100</v>
      </c>
      <c r="F67" s="14">
        <f t="shared" si="0"/>
        <v>7500</v>
      </c>
      <c r="G67" s="14"/>
      <c r="H67" s="15">
        <f t="shared" si="16"/>
        <v>0</v>
      </c>
      <c r="I67" s="15">
        <f t="shared" si="1"/>
        <v>2668.4230769230771</v>
      </c>
      <c r="J67" s="17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 customHeight="1">
      <c r="A68" s="20" t="s">
        <v>46</v>
      </c>
      <c r="B68" s="8" t="s">
        <v>47</v>
      </c>
      <c r="C68" s="9">
        <v>16</v>
      </c>
      <c r="D68" s="10">
        <v>10000</v>
      </c>
      <c r="E68" s="9"/>
      <c r="F68" s="10">
        <f t="shared" si="0"/>
        <v>10000</v>
      </c>
      <c r="G68" s="10">
        <v>1922</v>
      </c>
      <c r="H68" s="10">
        <f>G68/5</f>
        <v>384.4</v>
      </c>
      <c r="I68" s="10">
        <f t="shared" si="1"/>
        <v>5552.8230769230768</v>
      </c>
      <c r="J68" s="9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 customHeight="1">
      <c r="A69" s="13" t="s">
        <v>48</v>
      </c>
      <c r="B69" s="12">
        <v>23792</v>
      </c>
      <c r="C69" s="13">
        <v>16</v>
      </c>
      <c r="D69" s="14"/>
      <c r="E69" s="13">
        <v>13</v>
      </c>
      <c r="F69" s="14">
        <f t="shared" si="0"/>
        <v>975</v>
      </c>
      <c r="G69" s="14"/>
      <c r="H69" s="15">
        <f t="shared" ref="H69:H72" si="17">H68</f>
        <v>384.4</v>
      </c>
      <c r="I69" s="15">
        <f t="shared" si="1"/>
        <v>-3472.1769230769228</v>
      </c>
      <c r="J69" s="17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 customHeight="1">
      <c r="A70" s="13" t="s">
        <v>235</v>
      </c>
      <c r="B70" s="12" t="s">
        <v>62</v>
      </c>
      <c r="C70" s="13">
        <v>16</v>
      </c>
      <c r="D70" s="14"/>
      <c r="E70" s="13">
        <v>45</v>
      </c>
      <c r="F70" s="14">
        <f t="shared" si="0"/>
        <v>3375</v>
      </c>
      <c r="G70" s="14"/>
      <c r="H70" s="15">
        <f t="shared" si="17"/>
        <v>384.4</v>
      </c>
      <c r="I70" s="15">
        <f t="shared" si="1"/>
        <v>-1072.1769230769228</v>
      </c>
      <c r="J70" s="1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 customHeight="1">
      <c r="A71" s="13" t="s">
        <v>213</v>
      </c>
      <c r="B71" s="12">
        <v>20835</v>
      </c>
      <c r="C71" s="13">
        <v>16</v>
      </c>
      <c r="D71" s="14"/>
      <c r="E71" s="13">
        <v>52</v>
      </c>
      <c r="F71" s="14">
        <f t="shared" si="0"/>
        <v>3900</v>
      </c>
      <c r="G71" s="14"/>
      <c r="H71" s="15">
        <f t="shared" si="17"/>
        <v>384.4</v>
      </c>
      <c r="I71" s="15">
        <f t="shared" si="1"/>
        <v>-547.17692307692323</v>
      </c>
      <c r="J71" s="1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" customHeight="1">
      <c r="A72" s="13" t="s">
        <v>114</v>
      </c>
      <c r="B72" s="113">
        <v>11382</v>
      </c>
      <c r="C72" s="13">
        <v>16</v>
      </c>
      <c r="D72" s="14"/>
      <c r="E72" s="13">
        <v>51</v>
      </c>
      <c r="F72" s="14">
        <f t="shared" si="0"/>
        <v>3825</v>
      </c>
      <c r="G72" s="14"/>
      <c r="H72" s="15">
        <f t="shared" si="17"/>
        <v>384.4</v>
      </c>
      <c r="I72" s="15">
        <f t="shared" si="1"/>
        <v>-622.17692307692323</v>
      </c>
      <c r="J72" s="1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 customHeight="1">
      <c r="A73" s="9" t="s">
        <v>147</v>
      </c>
      <c r="B73" s="8">
        <v>23451</v>
      </c>
      <c r="C73" s="9">
        <v>17</v>
      </c>
      <c r="D73" s="10">
        <v>6000</v>
      </c>
      <c r="E73" s="9"/>
      <c r="F73" s="10">
        <f t="shared" si="0"/>
        <v>6000</v>
      </c>
      <c r="G73" s="10">
        <v>809</v>
      </c>
      <c r="H73" s="10">
        <f>G73/4</f>
        <v>202.25</v>
      </c>
      <c r="I73" s="10">
        <f t="shared" si="1"/>
        <v>1370.6730769230771</v>
      </c>
      <c r="J73" s="9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customHeight="1">
      <c r="A74" s="13" t="s">
        <v>324</v>
      </c>
      <c r="B74" s="12">
        <v>11306</v>
      </c>
      <c r="C74" s="13">
        <v>17</v>
      </c>
      <c r="D74" s="14"/>
      <c r="E74" s="13">
        <v>44</v>
      </c>
      <c r="F74" s="14">
        <f t="shared" si="0"/>
        <v>3300</v>
      </c>
      <c r="G74" s="14"/>
      <c r="H74" s="15">
        <f t="shared" ref="H74:H76" si="18">H73</f>
        <v>202.25</v>
      </c>
      <c r="I74" s="15">
        <f t="shared" si="1"/>
        <v>-1329.3269230769229</v>
      </c>
      <c r="J74" s="1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customHeight="1">
      <c r="A75" s="13" t="s">
        <v>253</v>
      </c>
      <c r="B75" s="12" t="s">
        <v>74</v>
      </c>
      <c r="C75" s="13">
        <v>17</v>
      </c>
      <c r="D75" s="14"/>
      <c r="E75" s="13">
        <v>25</v>
      </c>
      <c r="F75" s="14">
        <f t="shared" si="0"/>
        <v>1875</v>
      </c>
      <c r="G75" s="14"/>
      <c r="H75" s="15">
        <f t="shared" si="18"/>
        <v>202.25</v>
      </c>
      <c r="I75" s="15">
        <f t="shared" si="1"/>
        <v>-2754.3269230769229</v>
      </c>
      <c r="J75" s="1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customHeight="1">
      <c r="A76" s="13" t="s">
        <v>86</v>
      </c>
      <c r="B76" s="12" t="s">
        <v>155</v>
      </c>
      <c r="C76" s="13">
        <v>17</v>
      </c>
      <c r="D76" s="14"/>
      <c r="E76" s="13">
        <v>60</v>
      </c>
      <c r="F76" s="14">
        <f t="shared" si="0"/>
        <v>4500</v>
      </c>
      <c r="G76" s="14"/>
      <c r="H76" s="15">
        <f t="shared" si="18"/>
        <v>202.25</v>
      </c>
      <c r="I76" s="15">
        <f t="shared" si="1"/>
        <v>-129.32692307692287</v>
      </c>
      <c r="J76" s="1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 customHeight="1">
      <c r="A77" s="9" t="s">
        <v>177</v>
      </c>
      <c r="B77" s="8" t="s">
        <v>325</v>
      </c>
      <c r="C77" s="9">
        <v>18</v>
      </c>
      <c r="D77" s="10">
        <v>6000</v>
      </c>
      <c r="E77" s="9"/>
      <c r="F77" s="10">
        <f t="shared" si="0"/>
        <v>6000</v>
      </c>
      <c r="G77" s="10">
        <v>658</v>
      </c>
      <c r="H77" s="10">
        <f>G77/4</f>
        <v>164.5</v>
      </c>
      <c r="I77" s="10">
        <f t="shared" si="1"/>
        <v>1332.9230769230771</v>
      </c>
      <c r="J77" s="9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customHeight="1">
      <c r="A78" s="13" t="s">
        <v>85</v>
      </c>
      <c r="B78" s="12" t="s">
        <v>294</v>
      </c>
      <c r="C78" s="13">
        <v>18</v>
      </c>
      <c r="D78" s="14"/>
      <c r="E78" s="13">
        <v>13</v>
      </c>
      <c r="F78" s="14">
        <f t="shared" si="0"/>
        <v>975</v>
      </c>
      <c r="G78" s="14"/>
      <c r="H78" s="15">
        <f t="shared" ref="H78:H80" si="19">H77</f>
        <v>164.5</v>
      </c>
      <c r="I78" s="15">
        <f t="shared" si="1"/>
        <v>-3692.0769230769229</v>
      </c>
      <c r="J78" s="1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customHeight="1">
      <c r="A79" s="22" t="s">
        <v>55</v>
      </c>
      <c r="B79" s="12" t="s">
        <v>156</v>
      </c>
      <c r="C79" s="13">
        <v>18</v>
      </c>
      <c r="D79" s="14"/>
      <c r="E79" s="13">
        <v>23</v>
      </c>
      <c r="F79" s="14">
        <f t="shared" si="0"/>
        <v>1725</v>
      </c>
      <c r="G79" s="14"/>
      <c r="H79" s="15">
        <f t="shared" si="19"/>
        <v>164.5</v>
      </c>
      <c r="I79" s="15">
        <f t="shared" si="1"/>
        <v>-2942.0769230769229</v>
      </c>
      <c r="J79" s="17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 customHeight="1">
      <c r="A80" s="13" t="s">
        <v>258</v>
      </c>
      <c r="B80" s="12">
        <v>11407</v>
      </c>
      <c r="C80" s="13">
        <v>18</v>
      </c>
      <c r="D80" s="14"/>
      <c r="E80" s="13">
        <v>54</v>
      </c>
      <c r="F80" s="14">
        <f t="shared" si="0"/>
        <v>4050</v>
      </c>
      <c r="G80" s="14"/>
      <c r="H80" s="15">
        <f t="shared" si="19"/>
        <v>164.5</v>
      </c>
      <c r="I80" s="15">
        <f t="shared" si="1"/>
        <v>-617.07692307692287</v>
      </c>
      <c r="J80" s="17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customHeight="1">
      <c r="A81" s="9" t="s">
        <v>97</v>
      </c>
      <c r="B81" s="8" t="s">
        <v>98</v>
      </c>
      <c r="C81" s="9">
        <v>19</v>
      </c>
      <c r="D81" s="10">
        <v>10000</v>
      </c>
      <c r="E81" s="9"/>
      <c r="F81" s="10">
        <f t="shared" si="0"/>
        <v>10000</v>
      </c>
      <c r="G81" s="10">
        <v>2754</v>
      </c>
      <c r="H81" s="10">
        <f>G81/5</f>
        <v>550.79999999999995</v>
      </c>
      <c r="I81" s="10">
        <f t="shared" si="1"/>
        <v>5719.2230769230764</v>
      </c>
      <c r="J81" s="9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customHeight="1">
      <c r="A82" s="13" t="s">
        <v>173</v>
      </c>
      <c r="B82" s="12">
        <v>41467</v>
      </c>
      <c r="C82" s="13">
        <v>19</v>
      </c>
      <c r="D82" s="14"/>
      <c r="E82" s="13">
        <v>4</v>
      </c>
      <c r="F82" s="14">
        <f t="shared" si="0"/>
        <v>300</v>
      </c>
      <c r="G82" s="14"/>
      <c r="H82" s="15">
        <f t="shared" ref="H82:H85" si="20">H81</f>
        <v>550.79999999999995</v>
      </c>
      <c r="I82" s="15">
        <f t="shared" si="1"/>
        <v>-3980.7769230769227</v>
      </c>
      <c r="J82" s="1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customHeight="1">
      <c r="A83" s="23" t="s">
        <v>134</v>
      </c>
      <c r="B83" s="16">
        <v>11489</v>
      </c>
      <c r="C83" s="13">
        <v>19</v>
      </c>
      <c r="D83" s="14"/>
      <c r="E83" s="13">
        <v>41</v>
      </c>
      <c r="F83" s="14">
        <f t="shared" si="0"/>
        <v>3075</v>
      </c>
      <c r="G83" s="14"/>
      <c r="H83" s="15">
        <f t="shared" si="20"/>
        <v>550.79999999999995</v>
      </c>
      <c r="I83" s="15">
        <f t="shared" si="1"/>
        <v>-1205.7769230769227</v>
      </c>
      <c r="J83" s="17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 customHeight="1">
      <c r="A84" s="13" t="s">
        <v>81</v>
      </c>
      <c r="B84" s="12" t="s">
        <v>82</v>
      </c>
      <c r="C84" s="13">
        <v>19</v>
      </c>
      <c r="D84" s="14"/>
      <c r="E84" s="13">
        <v>47</v>
      </c>
      <c r="F84" s="14">
        <f t="shared" si="0"/>
        <v>3525</v>
      </c>
      <c r="G84" s="14"/>
      <c r="H84" s="15">
        <f t="shared" si="20"/>
        <v>550.79999999999995</v>
      </c>
      <c r="I84" s="15">
        <f t="shared" si="1"/>
        <v>-755.77692307692269</v>
      </c>
      <c r="J84" s="1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 customHeight="1">
      <c r="A85" s="13" t="s">
        <v>92</v>
      </c>
      <c r="B85" s="12" t="s">
        <v>326</v>
      </c>
      <c r="C85" s="13">
        <v>19</v>
      </c>
      <c r="D85" s="14"/>
      <c r="E85" s="13">
        <v>39</v>
      </c>
      <c r="F85" s="14">
        <f t="shared" si="0"/>
        <v>2925</v>
      </c>
      <c r="G85" s="14"/>
      <c r="H85" s="15">
        <f t="shared" si="20"/>
        <v>550.79999999999995</v>
      </c>
      <c r="I85" s="15">
        <f t="shared" si="1"/>
        <v>-1355.7769230769227</v>
      </c>
      <c r="J85" s="1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 customHeight="1">
      <c r="A86" s="20" t="s">
        <v>50</v>
      </c>
      <c r="B86" s="8" t="s">
        <v>51</v>
      </c>
      <c r="C86" s="9">
        <v>20</v>
      </c>
      <c r="D86" s="10">
        <v>10000</v>
      </c>
      <c r="E86" s="9"/>
      <c r="F86" s="10">
        <f t="shared" si="0"/>
        <v>10000</v>
      </c>
      <c r="G86" s="10">
        <v>1718</v>
      </c>
      <c r="H86" s="10">
        <f>G86/5</f>
        <v>343.6</v>
      </c>
      <c r="I86" s="10">
        <f t="shared" si="1"/>
        <v>5512.0230769230775</v>
      </c>
      <c r="J86" s="9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" customHeight="1">
      <c r="A87" s="22" t="s">
        <v>251</v>
      </c>
      <c r="B87" s="12">
        <v>20822</v>
      </c>
      <c r="C87" s="13">
        <v>20</v>
      </c>
      <c r="D87" s="14"/>
      <c r="E87" s="13">
        <v>86</v>
      </c>
      <c r="F87" s="14">
        <f t="shared" si="0"/>
        <v>6450</v>
      </c>
      <c r="G87" s="14"/>
      <c r="H87" s="15">
        <f t="shared" ref="H87:H90" si="21">H86</f>
        <v>343.6</v>
      </c>
      <c r="I87" s="15">
        <f t="shared" si="1"/>
        <v>1962.0230769230775</v>
      </c>
      <c r="J87" s="17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 customHeight="1">
      <c r="A88" s="13" t="s">
        <v>327</v>
      </c>
      <c r="B88" s="12" t="s">
        <v>144</v>
      </c>
      <c r="C88" s="13">
        <v>20</v>
      </c>
      <c r="D88" s="14"/>
      <c r="E88" s="13">
        <v>20</v>
      </c>
      <c r="F88" s="14">
        <f t="shared" si="0"/>
        <v>1500</v>
      </c>
      <c r="G88" s="14"/>
      <c r="H88" s="15">
        <f t="shared" si="21"/>
        <v>343.6</v>
      </c>
      <c r="I88" s="15">
        <f t="shared" si="1"/>
        <v>-2987.976923076923</v>
      </c>
      <c r="J88" s="1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" customHeight="1">
      <c r="A89" s="13" t="s">
        <v>328</v>
      </c>
      <c r="B89" s="12" t="s">
        <v>286</v>
      </c>
      <c r="C89" s="13">
        <v>20</v>
      </c>
      <c r="D89" s="14"/>
      <c r="E89" s="13">
        <v>21</v>
      </c>
      <c r="F89" s="14">
        <f t="shared" si="0"/>
        <v>1575</v>
      </c>
      <c r="G89" s="14"/>
      <c r="H89" s="15">
        <f t="shared" si="21"/>
        <v>343.6</v>
      </c>
      <c r="I89" s="15">
        <f t="shared" si="1"/>
        <v>-2912.976923076923</v>
      </c>
      <c r="J89" s="1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" customHeight="1">
      <c r="A90" s="13" t="s">
        <v>329</v>
      </c>
      <c r="B90" s="16">
        <v>25645</v>
      </c>
      <c r="C90" s="13">
        <v>20</v>
      </c>
      <c r="D90" s="14"/>
      <c r="E90" s="13">
        <v>44</v>
      </c>
      <c r="F90" s="14">
        <f t="shared" si="0"/>
        <v>3300</v>
      </c>
      <c r="G90" s="14"/>
      <c r="H90" s="15">
        <f t="shared" si="21"/>
        <v>343.6</v>
      </c>
      <c r="I90" s="15">
        <f t="shared" si="1"/>
        <v>-1187.976923076923</v>
      </c>
      <c r="J90" s="1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" customHeight="1">
      <c r="A91" s="9" t="s">
        <v>187</v>
      </c>
      <c r="B91" s="8" t="s">
        <v>107</v>
      </c>
      <c r="C91" s="9">
        <v>21</v>
      </c>
      <c r="D91" s="10">
        <v>10000</v>
      </c>
      <c r="E91" s="9"/>
      <c r="F91" s="10">
        <f t="shared" si="0"/>
        <v>10000</v>
      </c>
      <c r="G91" s="10">
        <v>613</v>
      </c>
      <c r="H91" s="10">
        <f>G91/5</f>
        <v>122.6</v>
      </c>
      <c r="I91" s="10">
        <f t="shared" si="1"/>
        <v>5291.0230769230775</v>
      </c>
      <c r="J91" s="9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" customHeight="1">
      <c r="A92" s="13" t="s">
        <v>95</v>
      </c>
      <c r="B92" s="12">
        <v>40516</v>
      </c>
      <c r="C92" s="13">
        <v>21</v>
      </c>
      <c r="D92" s="14"/>
      <c r="E92" s="13">
        <v>188</v>
      </c>
      <c r="F92" s="14">
        <f t="shared" si="0"/>
        <v>14100</v>
      </c>
      <c r="G92" s="14"/>
      <c r="H92" s="15">
        <f t="shared" ref="H92:H95" si="22">H91</f>
        <v>122.6</v>
      </c>
      <c r="I92" s="15">
        <f t="shared" si="1"/>
        <v>9391.0230769230766</v>
      </c>
      <c r="J92" s="17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" customHeight="1">
      <c r="A93" s="13" t="s">
        <v>111</v>
      </c>
      <c r="B93" s="12" t="s">
        <v>227</v>
      </c>
      <c r="C93" s="13">
        <v>21</v>
      </c>
      <c r="D93" s="14"/>
      <c r="E93" s="13">
        <v>18</v>
      </c>
      <c r="F93" s="14">
        <f t="shared" si="0"/>
        <v>1350</v>
      </c>
      <c r="G93" s="14"/>
      <c r="H93" s="15">
        <f t="shared" si="22"/>
        <v>122.6</v>
      </c>
      <c r="I93" s="15">
        <f t="shared" si="1"/>
        <v>-3358.976923076923</v>
      </c>
      <c r="J93" s="1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" customHeight="1">
      <c r="A94" s="13" t="s">
        <v>22</v>
      </c>
      <c r="B94" s="12">
        <v>3518</v>
      </c>
      <c r="C94" s="13">
        <v>21</v>
      </c>
      <c r="D94" s="14"/>
      <c r="E94" s="13">
        <v>2</v>
      </c>
      <c r="F94" s="14">
        <f t="shared" si="0"/>
        <v>150</v>
      </c>
      <c r="G94" s="14"/>
      <c r="H94" s="15">
        <f t="shared" si="22"/>
        <v>122.6</v>
      </c>
      <c r="I94" s="15">
        <f t="shared" si="1"/>
        <v>-4558.9769230769225</v>
      </c>
      <c r="J94" s="1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" customHeight="1">
      <c r="A95" s="13" t="s">
        <v>330</v>
      </c>
      <c r="B95" s="16">
        <v>11557</v>
      </c>
      <c r="C95" s="13">
        <v>21</v>
      </c>
      <c r="D95" s="14"/>
      <c r="E95" s="13">
        <v>47</v>
      </c>
      <c r="F95" s="14">
        <f t="shared" si="0"/>
        <v>3525</v>
      </c>
      <c r="G95" s="14"/>
      <c r="H95" s="15">
        <f t="shared" si="22"/>
        <v>122.6</v>
      </c>
      <c r="I95" s="15">
        <f t="shared" si="1"/>
        <v>-1183.976923076923</v>
      </c>
      <c r="J95" s="29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" customHeight="1">
      <c r="A96" s="9" t="s">
        <v>101</v>
      </c>
      <c r="B96" s="8" t="s">
        <v>152</v>
      </c>
      <c r="C96" s="9">
        <v>22</v>
      </c>
      <c r="D96" s="10">
        <v>6000</v>
      </c>
      <c r="E96" s="9"/>
      <c r="F96" s="10">
        <f t="shared" si="0"/>
        <v>6000</v>
      </c>
      <c r="G96" s="10">
        <v>1388</v>
      </c>
      <c r="H96" s="10">
        <f>G96/4</f>
        <v>347</v>
      </c>
      <c r="I96" s="10">
        <f t="shared" si="1"/>
        <v>1515.4230769230771</v>
      </c>
      <c r="J96" s="9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" customHeight="1">
      <c r="A97" s="13" t="s">
        <v>18</v>
      </c>
      <c r="B97" s="12" t="s">
        <v>19</v>
      </c>
      <c r="C97" s="13">
        <v>22</v>
      </c>
      <c r="D97" s="14"/>
      <c r="E97" s="13">
        <v>13</v>
      </c>
      <c r="F97" s="14">
        <f t="shared" si="0"/>
        <v>975</v>
      </c>
      <c r="G97" s="14"/>
      <c r="H97" s="15">
        <f t="shared" ref="H97:H99" si="23">H96</f>
        <v>347</v>
      </c>
      <c r="I97" s="15">
        <f t="shared" si="1"/>
        <v>-3509.5769230769229</v>
      </c>
      <c r="J97" s="1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" customHeight="1">
      <c r="A98" s="13" t="s">
        <v>83</v>
      </c>
      <c r="B98" s="12" t="s">
        <v>84</v>
      </c>
      <c r="C98" s="13">
        <v>22</v>
      </c>
      <c r="D98" s="14"/>
      <c r="E98" s="13">
        <v>55</v>
      </c>
      <c r="F98" s="14">
        <f t="shared" si="0"/>
        <v>4125</v>
      </c>
      <c r="G98" s="14"/>
      <c r="H98" s="15">
        <f t="shared" si="23"/>
        <v>347</v>
      </c>
      <c r="I98" s="15">
        <f t="shared" si="1"/>
        <v>-359.57692307692287</v>
      </c>
      <c r="J98" s="1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" customHeight="1">
      <c r="A99" s="13" t="s">
        <v>161</v>
      </c>
      <c r="B99" s="12" t="s">
        <v>162</v>
      </c>
      <c r="C99" s="13">
        <v>22</v>
      </c>
      <c r="D99" s="14"/>
      <c r="E99" s="13">
        <v>93</v>
      </c>
      <c r="F99" s="14">
        <f t="shared" si="0"/>
        <v>6975</v>
      </c>
      <c r="G99" s="14"/>
      <c r="H99" s="15">
        <f t="shared" si="23"/>
        <v>347</v>
      </c>
      <c r="I99" s="15">
        <f t="shared" si="1"/>
        <v>2490.4230769230771</v>
      </c>
      <c r="J99" s="17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" customHeight="1">
      <c r="A100" s="9" t="s">
        <v>283</v>
      </c>
      <c r="B100" s="8">
        <v>11527</v>
      </c>
      <c r="C100" s="9">
        <v>23</v>
      </c>
      <c r="D100" s="10">
        <v>6000</v>
      </c>
      <c r="E100" s="9"/>
      <c r="F100" s="10">
        <f t="shared" si="0"/>
        <v>6000</v>
      </c>
      <c r="G100" s="10">
        <v>1797</v>
      </c>
      <c r="H100" s="10">
        <f>G100/4</f>
        <v>449.25</v>
      </c>
      <c r="I100" s="10">
        <f t="shared" si="1"/>
        <v>1617.6730769230771</v>
      </c>
      <c r="J100" s="9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5" customHeight="1">
      <c r="A101" s="22" t="s">
        <v>331</v>
      </c>
      <c r="B101" s="131">
        <v>11297</v>
      </c>
      <c r="C101" s="13">
        <v>23</v>
      </c>
      <c r="D101" s="14"/>
      <c r="E101" s="13">
        <v>40</v>
      </c>
      <c r="F101" s="14">
        <f t="shared" si="0"/>
        <v>3000</v>
      </c>
      <c r="G101" s="14"/>
      <c r="H101" s="15">
        <f t="shared" ref="H101:H103" si="24">H100</f>
        <v>449.25</v>
      </c>
      <c r="I101" s="15">
        <f t="shared" si="1"/>
        <v>-1382.3269230769229</v>
      </c>
      <c r="J101" s="17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" customHeight="1">
      <c r="A102" s="13" t="s">
        <v>332</v>
      </c>
      <c r="B102" s="12">
        <v>27211</v>
      </c>
      <c r="C102" s="13">
        <v>23</v>
      </c>
      <c r="D102" s="14"/>
      <c r="E102" s="13">
        <v>4</v>
      </c>
      <c r="F102" s="14">
        <f t="shared" si="0"/>
        <v>300</v>
      </c>
      <c r="G102" s="14"/>
      <c r="H102" s="15">
        <f t="shared" si="24"/>
        <v>449.25</v>
      </c>
      <c r="I102" s="15">
        <f t="shared" si="1"/>
        <v>-4082.3269230769229</v>
      </c>
      <c r="J102" s="1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13" t="s">
        <v>16</v>
      </c>
      <c r="B103" s="12" t="s">
        <v>17</v>
      </c>
      <c r="C103" s="13">
        <v>23</v>
      </c>
      <c r="D103" s="14"/>
      <c r="E103" s="13">
        <v>39</v>
      </c>
      <c r="F103" s="14">
        <f t="shared" si="0"/>
        <v>2925</v>
      </c>
      <c r="G103" s="14"/>
      <c r="H103" s="15">
        <f t="shared" si="24"/>
        <v>449.25</v>
      </c>
      <c r="I103" s="15">
        <f t="shared" si="1"/>
        <v>-1457.3269230769229</v>
      </c>
      <c r="J103" s="1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9" t="s">
        <v>96</v>
      </c>
      <c r="B104" s="8" t="s">
        <v>196</v>
      </c>
      <c r="C104" s="9">
        <v>24</v>
      </c>
      <c r="D104" s="10">
        <v>6000</v>
      </c>
      <c r="E104" s="9"/>
      <c r="F104" s="10">
        <f t="shared" si="0"/>
        <v>6000</v>
      </c>
      <c r="G104" s="10">
        <v>292</v>
      </c>
      <c r="H104" s="10">
        <f>G104/4</f>
        <v>73</v>
      </c>
      <c r="I104" s="10">
        <f t="shared" si="1"/>
        <v>1241.4230769230771</v>
      </c>
      <c r="J104" s="9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" customHeight="1">
      <c r="A105" s="13" t="s">
        <v>116</v>
      </c>
      <c r="B105" s="12">
        <v>11555</v>
      </c>
      <c r="C105" s="13">
        <v>24</v>
      </c>
      <c r="D105" s="14"/>
      <c r="E105" s="13">
        <v>39</v>
      </c>
      <c r="F105" s="14">
        <f t="shared" si="0"/>
        <v>2925</v>
      </c>
      <c r="G105" s="14"/>
      <c r="H105" s="15">
        <f t="shared" ref="H105:H107" si="25">H104</f>
        <v>73</v>
      </c>
      <c r="I105" s="15">
        <f t="shared" si="1"/>
        <v>-1833.5769230769229</v>
      </c>
      <c r="J105" s="17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5" customHeight="1">
      <c r="A106" s="22" t="s">
        <v>333</v>
      </c>
      <c r="B106" s="12">
        <v>52177</v>
      </c>
      <c r="C106" s="13">
        <v>24</v>
      </c>
      <c r="D106" s="14"/>
      <c r="E106" s="13">
        <v>223</v>
      </c>
      <c r="F106" s="14">
        <f>(E106*150)+D106</f>
        <v>33450</v>
      </c>
      <c r="G106" s="14"/>
      <c r="H106" s="15">
        <f t="shared" si="25"/>
        <v>73</v>
      </c>
      <c r="I106" s="15">
        <f t="shared" si="1"/>
        <v>28691.423076923078</v>
      </c>
      <c r="J106" s="17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" customHeight="1">
      <c r="A107" s="22" t="s">
        <v>151</v>
      </c>
      <c r="B107" s="12">
        <v>2658</v>
      </c>
      <c r="C107" s="13">
        <v>24</v>
      </c>
      <c r="D107" s="14"/>
      <c r="E107" s="13">
        <v>7</v>
      </c>
      <c r="F107" s="14">
        <f>(E107*75)+D107</f>
        <v>525</v>
      </c>
      <c r="G107" s="14"/>
      <c r="H107" s="15">
        <f t="shared" si="25"/>
        <v>73</v>
      </c>
      <c r="I107" s="15">
        <f t="shared" si="1"/>
        <v>-4233.5769230769229</v>
      </c>
      <c r="J107" s="17"/>
      <c r="K107" s="2"/>
      <c r="L107" s="3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" customHeight="1">
      <c r="A108" s="25"/>
      <c r="B108" s="25"/>
      <c r="C108" s="25"/>
      <c r="D108" s="26"/>
      <c r="E108" s="25"/>
      <c r="F108" s="26">
        <f>SUM(F4:F107)</f>
        <v>462500</v>
      </c>
      <c r="G108" s="26"/>
      <c r="H108" s="26">
        <f>SUM(H4:H107)</f>
        <v>39983.999999999993</v>
      </c>
      <c r="I108" s="26">
        <f>F108+H108</f>
        <v>502484</v>
      </c>
      <c r="J108" s="26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" customHeight="1">
      <c r="A109" s="25"/>
      <c r="B109" s="25"/>
      <c r="C109" s="25"/>
      <c r="D109" s="26"/>
      <c r="E109" s="25"/>
      <c r="F109" s="26"/>
      <c r="G109" s="26"/>
      <c r="H109" s="27" t="s">
        <v>103</v>
      </c>
      <c r="I109" s="26">
        <f>I108/(COUNTIF(A4:A107,"*"))</f>
        <v>4831.5769230769229</v>
      </c>
      <c r="J109" s="25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3"/>
      <c r="E110" s="2"/>
      <c r="F110" s="3"/>
      <c r="G110" s="3"/>
      <c r="H110" s="3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3"/>
      <c r="E111" s="2"/>
      <c r="F111" s="3"/>
      <c r="G111" s="3"/>
      <c r="H111" s="3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3"/>
      <c r="E112" s="2"/>
      <c r="F112" s="3"/>
      <c r="G112" s="3"/>
      <c r="H112" s="3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3"/>
      <c r="E113" s="2"/>
      <c r="F113" s="3"/>
      <c r="G113" s="3"/>
      <c r="H113" s="3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3"/>
      <c r="E114" s="2"/>
      <c r="F114" s="3"/>
      <c r="G114" s="3"/>
      <c r="H114" s="3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3"/>
      <c r="E115" s="2"/>
      <c r="F115" s="3"/>
      <c r="G115" s="3"/>
      <c r="H115" s="3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3"/>
      <c r="E116" s="2"/>
      <c r="F116" s="3"/>
      <c r="G116" s="3"/>
      <c r="H116" s="3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3"/>
      <c r="E117" s="2"/>
      <c r="F117" s="3"/>
      <c r="G117" s="3"/>
      <c r="H117" s="3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3"/>
      <c r="E118" s="2"/>
      <c r="F118" s="3"/>
      <c r="G118" s="3"/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3"/>
      <c r="E119" s="2"/>
      <c r="F119" s="3"/>
      <c r="G119" s="3"/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3"/>
      <c r="E120" s="2"/>
      <c r="F120" s="3"/>
      <c r="G120" s="3"/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3"/>
      <c r="E121" s="2"/>
      <c r="F121" s="3"/>
      <c r="G121" s="3"/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3"/>
      <c r="E122" s="2"/>
      <c r="F122" s="3"/>
      <c r="G122" s="3"/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3"/>
      <c r="E123" s="2"/>
      <c r="F123" s="3"/>
      <c r="G123" s="3"/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3"/>
      <c r="E124" s="2"/>
      <c r="F124" s="3"/>
      <c r="G124" s="3"/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3"/>
      <c r="E125" s="2"/>
      <c r="F125" s="3"/>
      <c r="G125" s="3"/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3"/>
      <c r="E126" s="2"/>
      <c r="F126" s="3"/>
      <c r="G126" s="3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3"/>
      <c r="E127" s="2"/>
      <c r="F127" s="3"/>
      <c r="G127" s="3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3"/>
      <c r="E128" s="2"/>
      <c r="F128" s="3"/>
      <c r="G128" s="3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3"/>
      <c r="E129" s="2"/>
      <c r="F129" s="3"/>
      <c r="G129" s="3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3"/>
      <c r="E130" s="2"/>
      <c r="F130" s="3"/>
      <c r="G130" s="3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3"/>
      <c r="E131" s="2"/>
      <c r="F131" s="3"/>
      <c r="G131" s="3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3"/>
      <c r="E132" s="2"/>
      <c r="F132" s="3"/>
      <c r="G132" s="3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3"/>
      <c r="E133" s="2"/>
      <c r="F133" s="3"/>
      <c r="G133" s="3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3"/>
      <c r="E134" s="2"/>
      <c r="F134" s="3"/>
      <c r="G134" s="3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3"/>
      <c r="E135" s="2"/>
      <c r="F135" s="3"/>
      <c r="G135" s="3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3"/>
      <c r="E136" s="2"/>
      <c r="F136" s="3"/>
      <c r="G136" s="3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3"/>
      <c r="E137" s="2"/>
      <c r="F137" s="3"/>
      <c r="G137" s="3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3"/>
      <c r="E138" s="2"/>
      <c r="F138" s="3"/>
      <c r="G138" s="3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3"/>
      <c r="E139" s="2"/>
      <c r="F139" s="3"/>
      <c r="G139" s="3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3"/>
      <c r="E140" s="2"/>
      <c r="F140" s="3"/>
      <c r="G140" s="3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3"/>
      <c r="E141" s="2"/>
      <c r="F141" s="3"/>
      <c r="G141" s="3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3"/>
      <c r="E142" s="2"/>
      <c r="F142" s="3"/>
      <c r="G142" s="3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3"/>
      <c r="E143" s="2"/>
      <c r="F143" s="3"/>
      <c r="G143" s="3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3"/>
      <c r="E144" s="2"/>
      <c r="F144" s="3"/>
      <c r="G144" s="3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3"/>
      <c r="E145" s="2"/>
      <c r="F145" s="3"/>
      <c r="G145" s="3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3"/>
      <c r="E146" s="2"/>
      <c r="F146" s="3"/>
      <c r="G146" s="3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3"/>
      <c r="E147" s="2"/>
      <c r="F147" s="3"/>
      <c r="G147" s="3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3"/>
      <c r="E148" s="2"/>
      <c r="F148" s="3"/>
      <c r="G148" s="3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3"/>
      <c r="E149" s="2"/>
      <c r="F149" s="3"/>
      <c r="G149" s="3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3"/>
      <c r="E150" s="2"/>
      <c r="F150" s="3"/>
      <c r="G150" s="3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3"/>
      <c r="E151" s="2"/>
      <c r="F151" s="3"/>
      <c r="G151" s="3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3"/>
      <c r="E152" s="2"/>
      <c r="F152" s="3"/>
      <c r="G152" s="3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3"/>
      <c r="E153" s="2"/>
      <c r="F153" s="3"/>
      <c r="G153" s="3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3"/>
      <c r="E154" s="2"/>
      <c r="F154" s="3"/>
      <c r="G154" s="3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3"/>
      <c r="E155" s="2"/>
      <c r="F155" s="3"/>
      <c r="G155" s="3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3"/>
      <c r="E156" s="2"/>
      <c r="F156" s="3"/>
      <c r="G156" s="3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3"/>
      <c r="E157" s="2"/>
      <c r="F157" s="3"/>
      <c r="G157" s="3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3"/>
      <c r="E158" s="2"/>
      <c r="F158" s="3"/>
      <c r="G158" s="3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3"/>
      <c r="E159" s="2"/>
      <c r="F159" s="3"/>
      <c r="G159" s="3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3"/>
      <c r="E160" s="2"/>
      <c r="F160" s="3"/>
      <c r="G160" s="3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3"/>
      <c r="E161" s="2"/>
      <c r="F161" s="3"/>
      <c r="G161" s="3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3"/>
      <c r="E162" s="2"/>
      <c r="F162" s="3"/>
      <c r="G162" s="3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3"/>
      <c r="E163" s="2"/>
      <c r="F163" s="3"/>
      <c r="G163" s="3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3"/>
      <c r="E164" s="2"/>
      <c r="F164" s="3"/>
      <c r="G164" s="3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3"/>
      <c r="E165" s="2"/>
      <c r="F165" s="3"/>
      <c r="G165" s="3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3"/>
      <c r="E166" s="2"/>
      <c r="F166" s="3"/>
      <c r="G166" s="3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3"/>
      <c r="E167" s="2"/>
      <c r="F167" s="3"/>
      <c r="G167" s="3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3"/>
      <c r="E168" s="2"/>
      <c r="F168" s="3"/>
      <c r="G168" s="3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3"/>
      <c r="E169" s="2"/>
      <c r="F169" s="3"/>
      <c r="G169" s="3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3"/>
      <c r="E170" s="2"/>
      <c r="F170" s="3"/>
      <c r="G170" s="3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3"/>
      <c r="E171" s="2"/>
      <c r="F171" s="3"/>
      <c r="G171" s="3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3"/>
      <c r="E172" s="2"/>
      <c r="F172" s="3"/>
      <c r="G172" s="3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3"/>
      <c r="E173" s="2"/>
      <c r="F173" s="3"/>
      <c r="G173" s="3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3"/>
      <c r="E174" s="2"/>
      <c r="F174" s="3"/>
      <c r="G174" s="3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3"/>
      <c r="E175" s="2"/>
      <c r="F175" s="3"/>
      <c r="G175" s="3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3"/>
      <c r="E176" s="2"/>
      <c r="F176" s="3"/>
      <c r="G176" s="3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3"/>
      <c r="E177" s="2"/>
      <c r="F177" s="3"/>
      <c r="G177" s="3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3"/>
      <c r="E178" s="2"/>
      <c r="F178" s="3"/>
      <c r="G178" s="3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3"/>
      <c r="E179" s="2"/>
      <c r="F179" s="3"/>
      <c r="G179" s="3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3"/>
      <c r="E180" s="2"/>
      <c r="F180" s="3"/>
      <c r="G180" s="3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3"/>
      <c r="E181" s="2"/>
      <c r="F181" s="3"/>
      <c r="G181" s="3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3"/>
      <c r="E182" s="2"/>
      <c r="F182" s="3"/>
      <c r="G182" s="3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3"/>
      <c r="E183" s="2"/>
      <c r="F183" s="3"/>
      <c r="G183" s="3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3"/>
      <c r="E184" s="2"/>
      <c r="F184" s="3"/>
      <c r="G184" s="3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3"/>
      <c r="E185" s="2"/>
      <c r="F185" s="3"/>
      <c r="G185" s="3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3"/>
      <c r="E186" s="2"/>
      <c r="F186" s="3"/>
      <c r="G186" s="3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3"/>
      <c r="E187" s="2"/>
      <c r="F187" s="3"/>
      <c r="G187" s="3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3"/>
      <c r="E188" s="2"/>
      <c r="F188" s="3"/>
      <c r="G188" s="3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3"/>
      <c r="E189" s="2"/>
      <c r="F189" s="3"/>
      <c r="G189" s="3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3"/>
      <c r="E190" s="2"/>
      <c r="F190" s="3"/>
      <c r="G190" s="3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3"/>
      <c r="E191" s="2"/>
      <c r="F191" s="3"/>
      <c r="G191" s="3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3"/>
      <c r="E192" s="2"/>
      <c r="F192" s="3"/>
      <c r="G192" s="3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3"/>
      <c r="E193" s="2"/>
      <c r="F193" s="3"/>
      <c r="G193" s="3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3"/>
      <c r="E194" s="2"/>
      <c r="F194" s="3"/>
      <c r="G194" s="3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3"/>
      <c r="E195" s="2"/>
      <c r="F195" s="3"/>
      <c r="G195" s="3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3"/>
      <c r="E196" s="2"/>
      <c r="F196" s="3"/>
      <c r="G196" s="3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3"/>
      <c r="E197" s="2"/>
      <c r="F197" s="3"/>
      <c r="G197" s="3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3"/>
      <c r="E198" s="2"/>
      <c r="F198" s="3"/>
      <c r="G198" s="3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3"/>
      <c r="E199" s="2"/>
      <c r="F199" s="3"/>
      <c r="G199" s="3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3"/>
      <c r="E200" s="2"/>
      <c r="F200" s="3"/>
      <c r="G200" s="3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3"/>
      <c r="E201" s="2"/>
      <c r="F201" s="3"/>
      <c r="G201" s="3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3"/>
      <c r="E202" s="2"/>
      <c r="F202" s="3"/>
      <c r="G202" s="3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3"/>
      <c r="E203" s="2"/>
      <c r="F203" s="3"/>
      <c r="G203" s="3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3"/>
      <c r="E204" s="2"/>
      <c r="F204" s="3"/>
      <c r="G204" s="3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3"/>
      <c r="E205" s="2"/>
      <c r="F205" s="3"/>
      <c r="G205" s="3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3"/>
      <c r="E206" s="2"/>
      <c r="F206" s="3"/>
      <c r="G206" s="3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3"/>
      <c r="E207" s="2"/>
      <c r="F207" s="3"/>
      <c r="G207" s="3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3"/>
      <c r="E208" s="2"/>
      <c r="F208" s="3"/>
      <c r="G208" s="3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3"/>
      <c r="E209" s="2"/>
      <c r="F209" s="3"/>
      <c r="G209" s="3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3"/>
      <c r="E210" s="2"/>
      <c r="F210" s="3"/>
      <c r="G210" s="3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3"/>
      <c r="E211" s="2"/>
      <c r="F211" s="3"/>
      <c r="G211" s="3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3"/>
      <c r="E212" s="2"/>
      <c r="F212" s="3"/>
      <c r="G212" s="3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3"/>
      <c r="E213" s="2"/>
      <c r="F213" s="3"/>
      <c r="G213" s="3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3"/>
      <c r="E214" s="2"/>
      <c r="F214" s="3"/>
      <c r="G214" s="3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3"/>
      <c r="E215" s="2"/>
      <c r="F215" s="3"/>
      <c r="G215" s="3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3"/>
      <c r="E216" s="2"/>
      <c r="F216" s="3"/>
      <c r="G216" s="3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3"/>
      <c r="E217" s="2"/>
      <c r="F217" s="3"/>
      <c r="G217" s="3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3"/>
      <c r="E218" s="2"/>
      <c r="F218" s="3"/>
      <c r="G218" s="3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3"/>
      <c r="E219" s="2"/>
      <c r="F219" s="3"/>
      <c r="G219" s="3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3"/>
      <c r="E220" s="2"/>
      <c r="F220" s="3"/>
      <c r="G220" s="3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3"/>
      <c r="E221" s="2"/>
      <c r="F221" s="3"/>
      <c r="G221" s="3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3"/>
      <c r="E222" s="2"/>
      <c r="F222" s="3"/>
      <c r="G222" s="3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3"/>
      <c r="E223" s="2"/>
      <c r="F223" s="3"/>
      <c r="G223" s="3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3"/>
      <c r="E224" s="2"/>
      <c r="F224" s="3"/>
      <c r="G224" s="3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3"/>
      <c r="E225" s="2"/>
      <c r="F225" s="3"/>
      <c r="G225" s="3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3"/>
      <c r="E226" s="2"/>
      <c r="F226" s="3"/>
      <c r="G226" s="3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3"/>
      <c r="E227" s="2"/>
      <c r="F227" s="3"/>
      <c r="G227" s="3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3"/>
      <c r="E228" s="2"/>
      <c r="F228" s="3"/>
      <c r="G228" s="3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3"/>
      <c r="E229" s="2"/>
      <c r="F229" s="3"/>
      <c r="G229" s="3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3"/>
      <c r="E230" s="2"/>
      <c r="F230" s="3"/>
      <c r="G230" s="3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3"/>
      <c r="E231" s="2"/>
      <c r="F231" s="3"/>
      <c r="G231" s="3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3"/>
      <c r="E232" s="2"/>
      <c r="F232" s="3"/>
      <c r="G232" s="3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3"/>
      <c r="E233" s="2"/>
      <c r="F233" s="3"/>
      <c r="G233" s="3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3"/>
      <c r="E234" s="2"/>
      <c r="F234" s="3"/>
      <c r="G234" s="3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3"/>
      <c r="E235" s="2"/>
      <c r="F235" s="3"/>
      <c r="G235" s="3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3"/>
      <c r="E236" s="2"/>
      <c r="F236" s="3"/>
      <c r="G236" s="3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3"/>
      <c r="E237" s="2"/>
      <c r="F237" s="3"/>
      <c r="G237" s="3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3"/>
      <c r="E238" s="2"/>
      <c r="F238" s="3"/>
      <c r="G238" s="3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3"/>
      <c r="E239" s="2"/>
      <c r="F239" s="3"/>
      <c r="G239" s="3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3"/>
      <c r="E240" s="2"/>
      <c r="F240" s="3"/>
      <c r="G240" s="3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3"/>
      <c r="E241" s="2"/>
      <c r="F241" s="3"/>
      <c r="G241" s="3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3"/>
      <c r="E242" s="2"/>
      <c r="F242" s="3"/>
      <c r="G242" s="3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3"/>
      <c r="E243" s="2"/>
      <c r="F243" s="3"/>
      <c r="G243" s="3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3"/>
      <c r="E244" s="2"/>
      <c r="F244" s="3"/>
      <c r="G244" s="3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3"/>
      <c r="E245" s="2"/>
      <c r="F245" s="3"/>
      <c r="G245" s="3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3"/>
      <c r="E246" s="2"/>
      <c r="F246" s="3"/>
      <c r="G246" s="3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3"/>
      <c r="E247" s="2"/>
      <c r="F247" s="3"/>
      <c r="G247" s="3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3"/>
      <c r="E248" s="2"/>
      <c r="F248" s="3"/>
      <c r="G248" s="3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3"/>
      <c r="E249" s="2"/>
      <c r="F249" s="3"/>
      <c r="G249" s="3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3"/>
      <c r="E250" s="2"/>
      <c r="F250" s="3"/>
      <c r="G250" s="3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3"/>
      <c r="E251" s="2"/>
      <c r="F251" s="3"/>
      <c r="G251" s="3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3"/>
      <c r="E252" s="2"/>
      <c r="F252" s="3"/>
      <c r="G252" s="3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3"/>
      <c r="E253" s="2"/>
      <c r="F253" s="3"/>
      <c r="G253" s="3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3"/>
      <c r="E254" s="2"/>
      <c r="F254" s="3"/>
      <c r="G254" s="3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3"/>
      <c r="E255" s="2"/>
      <c r="F255" s="3"/>
      <c r="G255" s="3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3"/>
      <c r="E256" s="2"/>
      <c r="F256" s="3"/>
      <c r="G256" s="3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3"/>
      <c r="E257" s="2"/>
      <c r="F257" s="3"/>
      <c r="G257" s="3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3"/>
      <c r="E258" s="2"/>
      <c r="F258" s="3"/>
      <c r="G258" s="3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3"/>
      <c r="E259" s="2"/>
      <c r="F259" s="3"/>
      <c r="G259" s="3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3"/>
      <c r="E260" s="2"/>
      <c r="F260" s="3"/>
      <c r="G260" s="3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3"/>
      <c r="E261" s="2"/>
      <c r="F261" s="3"/>
      <c r="G261" s="3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3"/>
      <c r="E262" s="2"/>
      <c r="F262" s="3"/>
      <c r="G262" s="3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3"/>
      <c r="E263" s="2"/>
      <c r="F263" s="3"/>
      <c r="G263" s="3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3"/>
      <c r="E264" s="2"/>
      <c r="F264" s="3"/>
      <c r="G264" s="3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3"/>
      <c r="E265" s="2"/>
      <c r="F265" s="3"/>
      <c r="G265" s="3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3"/>
      <c r="E266" s="2"/>
      <c r="F266" s="3"/>
      <c r="G266" s="3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3"/>
      <c r="E267" s="2"/>
      <c r="F267" s="3"/>
      <c r="G267" s="3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3"/>
      <c r="E268" s="2"/>
      <c r="F268" s="3"/>
      <c r="G268" s="3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3"/>
      <c r="E269" s="2"/>
      <c r="F269" s="3"/>
      <c r="G269" s="3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3"/>
      <c r="E270" s="2"/>
      <c r="F270" s="3"/>
      <c r="G270" s="3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3"/>
      <c r="E271" s="2"/>
      <c r="F271" s="3"/>
      <c r="G271" s="3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3"/>
      <c r="E272" s="2"/>
      <c r="F272" s="3"/>
      <c r="G272" s="3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3"/>
      <c r="E273" s="2"/>
      <c r="F273" s="3"/>
      <c r="G273" s="3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3"/>
      <c r="E274" s="2"/>
      <c r="F274" s="3"/>
      <c r="G274" s="3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3"/>
      <c r="E275" s="2"/>
      <c r="F275" s="3"/>
      <c r="G275" s="3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3"/>
      <c r="E276" s="2"/>
      <c r="F276" s="3"/>
      <c r="G276" s="3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3"/>
      <c r="E277" s="2"/>
      <c r="F277" s="3"/>
      <c r="G277" s="3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3"/>
      <c r="E278" s="2"/>
      <c r="F278" s="3"/>
      <c r="G278" s="3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3"/>
      <c r="E279" s="2"/>
      <c r="F279" s="3"/>
      <c r="G279" s="3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3"/>
      <c r="E280" s="2"/>
      <c r="F280" s="3"/>
      <c r="G280" s="3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3"/>
      <c r="E281" s="2"/>
      <c r="F281" s="3"/>
      <c r="G281" s="3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3"/>
      <c r="E282" s="2"/>
      <c r="F282" s="3"/>
      <c r="G282" s="3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3"/>
      <c r="E283" s="2"/>
      <c r="F283" s="3"/>
      <c r="G283" s="3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3"/>
      <c r="E284" s="2"/>
      <c r="F284" s="3"/>
      <c r="G284" s="3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3"/>
      <c r="E285" s="2"/>
      <c r="F285" s="3"/>
      <c r="G285" s="3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3"/>
      <c r="E286" s="2"/>
      <c r="F286" s="3"/>
      <c r="G286" s="3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3"/>
      <c r="E287" s="2"/>
      <c r="F287" s="3"/>
      <c r="G287" s="3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3"/>
      <c r="E288" s="2"/>
      <c r="F288" s="3"/>
      <c r="G288" s="3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3"/>
      <c r="E289" s="2"/>
      <c r="F289" s="3"/>
      <c r="G289" s="3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3"/>
      <c r="E290" s="2"/>
      <c r="F290" s="3"/>
      <c r="G290" s="3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3"/>
      <c r="E291" s="2"/>
      <c r="F291" s="3"/>
      <c r="G291" s="3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3"/>
      <c r="E292" s="2"/>
      <c r="F292" s="3"/>
      <c r="G292" s="3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3"/>
      <c r="E293" s="2"/>
      <c r="F293" s="3"/>
      <c r="G293" s="3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3"/>
      <c r="E294" s="2"/>
      <c r="F294" s="3"/>
      <c r="G294" s="3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3"/>
      <c r="E295" s="2"/>
      <c r="F295" s="3"/>
      <c r="G295" s="3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3"/>
      <c r="E296" s="2"/>
      <c r="F296" s="3"/>
      <c r="G296" s="3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3"/>
      <c r="E297" s="2"/>
      <c r="F297" s="3"/>
      <c r="G297" s="3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3"/>
      <c r="E298" s="2"/>
      <c r="F298" s="3"/>
      <c r="G298" s="3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3"/>
      <c r="E299" s="2"/>
      <c r="F299" s="3"/>
      <c r="G299" s="3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3"/>
      <c r="E300" s="2"/>
      <c r="F300" s="3"/>
      <c r="G300" s="3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3"/>
      <c r="E301" s="2"/>
      <c r="F301" s="3"/>
      <c r="G301" s="3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3"/>
      <c r="E302" s="2"/>
      <c r="F302" s="3"/>
      <c r="G302" s="3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3"/>
      <c r="E303" s="2"/>
      <c r="F303" s="3"/>
      <c r="G303" s="3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3"/>
      <c r="E304" s="2"/>
      <c r="F304" s="3"/>
      <c r="G304" s="3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3"/>
      <c r="E305" s="2"/>
      <c r="F305" s="3"/>
      <c r="G305" s="3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3"/>
      <c r="E306" s="2"/>
      <c r="F306" s="3"/>
      <c r="G306" s="3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3"/>
      <c r="E307" s="2"/>
      <c r="F307" s="3"/>
      <c r="G307" s="3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3"/>
      <c r="E308" s="2"/>
      <c r="F308" s="3"/>
      <c r="G308" s="3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3"/>
      <c r="E309" s="2"/>
      <c r="F309" s="3"/>
      <c r="G309" s="3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3"/>
      <c r="E310" s="2"/>
      <c r="F310" s="3"/>
      <c r="G310" s="3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3"/>
      <c r="E311" s="2"/>
      <c r="F311" s="3"/>
      <c r="G311" s="3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3"/>
      <c r="E312" s="2"/>
      <c r="F312" s="3"/>
      <c r="G312" s="3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3"/>
      <c r="E313" s="2"/>
      <c r="F313" s="3"/>
      <c r="G313" s="3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3"/>
      <c r="E314" s="2"/>
      <c r="F314" s="3"/>
      <c r="G314" s="3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3"/>
      <c r="E315" s="2"/>
      <c r="F315" s="3"/>
      <c r="G315" s="3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3"/>
      <c r="E316" s="2"/>
      <c r="F316" s="3"/>
      <c r="G316" s="3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3"/>
      <c r="E317" s="2"/>
      <c r="F317" s="3"/>
      <c r="G317" s="3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3"/>
      <c r="E318" s="2"/>
      <c r="F318" s="3"/>
      <c r="G318" s="3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3"/>
      <c r="E319" s="2"/>
      <c r="F319" s="3"/>
      <c r="G319" s="3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3"/>
      <c r="E320" s="2"/>
      <c r="F320" s="3"/>
      <c r="G320" s="3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3"/>
      <c r="E321" s="2"/>
      <c r="F321" s="3"/>
      <c r="G321" s="3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3"/>
      <c r="E322" s="2"/>
      <c r="F322" s="3"/>
      <c r="G322" s="3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3"/>
      <c r="E323" s="2"/>
      <c r="F323" s="3"/>
      <c r="G323" s="3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3"/>
      <c r="E324" s="2"/>
      <c r="F324" s="3"/>
      <c r="G324" s="3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3"/>
      <c r="E325" s="2"/>
      <c r="F325" s="3"/>
      <c r="G325" s="3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3"/>
      <c r="E326" s="2"/>
      <c r="F326" s="3"/>
      <c r="G326" s="3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3"/>
      <c r="E327" s="2"/>
      <c r="F327" s="3"/>
      <c r="G327" s="3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3"/>
      <c r="E328" s="2"/>
      <c r="F328" s="3"/>
      <c r="G328" s="3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3"/>
      <c r="E329" s="2"/>
      <c r="F329" s="3"/>
      <c r="G329" s="3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3"/>
      <c r="E330" s="2"/>
      <c r="F330" s="3"/>
      <c r="G330" s="3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3"/>
      <c r="E331" s="2"/>
      <c r="F331" s="3"/>
      <c r="G331" s="3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3"/>
      <c r="E332" s="2"/>
      <c r="F332" s="3"/>
      <c r="G332" s="3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3"/>
      <c r="E333" s="2"/>
      <c r="F333" s="3"/>
      <c r="G333" s="3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3"/>
      <c r="E334" s="2"/>
      <c r="F334" s="3"/>
      <c r="G334" s="3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3"/>
      <c r="E335" s="2"/>
      <c r="F335" s="3"/>
      <c r="G335" s="3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3"/>
      <c r="E336" s="2"/>
      <c r="F336" s="3"/>
      <c r="G336" s="3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3"/>
      <c r="E337" s="2"/>
      <c r="F337" s="3"/>
      <c r="G337" s="3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3"/>
      <c r="E338" s="2"/>
      <c r="F338" s="3"/>
      <c r="G338" s="3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3"/>
      <c r="E339" s="2"/>
      <c r="F339" s="3"/>
      <c r="G339" s="3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3"/>
      <c r="E340" s="2"/>
      <c r="F340" s="3"/>
      <c r="G340" s="3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3"/>
      <c r="E341" s="2"/>
      <c r="F341" s="3"/>
      <c r="G341" s="3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3"/>
      <c r="E342" s="2"/>
      <c r="F342" s="3"/>
      <c r="G342" s="3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3"/>
      <c r="E343" s="2"/>
      <c r="F343" s="3"/>
      <c r="G343" s="3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3"/>
      <c r="E344" s="2"/>
      <c r="F344" s="3"/>
      <c r="G344" s="3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3"/>
      <c r="E345" s="2"/>
      <c r="F345" s="3"/>
      <c r="G345" s="3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3"/>
      <c r="E346" s="2"/>
      <c r="F346" s="3"/>
      <c r="G346" s="3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3"/>
      <c r="E347" s="2"/>
      <c r="F347" s="3"/>
      <c r="G347" s="3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3"/>
      <c r="E348" s="2"/>
      <c r="F348" s="3"/>
      <c r="G348" s="3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3"/>
      <c r="E349" s="2"/>
      <c r="F349" s="3"/>
      <c r="G349" s="3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3"/>
      <c r="E350" s="2"/>
      <c r="F350" s="3"/>
      <c r="G350" s="3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3"/>
      <c r="E351" s="2"/>
      <c r="F351" s="3"/>
      <c r="G351" s="3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3"/>
      <c r="E352" s="2"/>
      <c r="F352" s="3"/>
      <c r="G352" s="3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3"/>
      <c r="E353" s="2"/>
      <c r="F353" s="3"/>
      <c r="G353" s="3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3"/>
      <c r="E354" s="2"/>
      <c r="F354" s="3"/>
      <c r="G354" s="3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3"/>
      <c r="E355" s="2"/>
      <c r="F355" s="3"/>
      <c r="G355" s="3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3"/>
      <c r="E356" s="2"/>
      <c r="F356" s="3"/>
      <c r="G356" s="3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3"/>
      <c r="E357" s="2"/>
      <c r="F357" s="3"/>
      <c r="G357" s="3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3"/>
      <c r="E358" s="2"/>
      <c r="F358" s="3"/>
      <c r="G358" s="3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3"/>
      <c r="E359" s="2"/>
      <c r="F359" s="3"/>
      <c r="G359" s="3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3"/>
      <c r="E360" s="2"/>
      <c r="F360" s="3"/>
      <c r="G360" s="3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3"/>
      <c r="E361" s="2"/>
      <c r="F361" s="3"/>
      <c r="G361" s="3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3"/>
      <c r="E362" s="2"/>
      <c r="F362" s="3"/>
      <c r="G362" s="3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3"/>
      <c r="E363" s="2"/>
      <c r="F363" s="3"/>
      <c r="G363" s="3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3"/>
      <c r="E364" s="2"/>
      <c r="F364" s="3"/>
      <c r="G364" s="3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3"/>
      <c r="E365" s="2"/>
      <c r="F365" s="3"/>
      <c r="G365" s="3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3"/>
      <c r="E366" s="2"/>
      <c r="F366" s="3"/>
      <c r="G366" s="3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3"/>
      <c r="E367" s="2"/>
      <c r="F367" s="3"/>
      <c r="G367" s="3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3"/>
      <c r="E368" s="2"/>
      <c r="F368" s="3"/>
      <c r="G368" s="3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3"/>
      <c r="E369" s="2"/>
      <c r="F369" s="3"/>
      <c r="G369" s="3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3"/>
      <c r="E370" s="2"/>
      <c r="F370" s="3"/>
      <c r="G370" s="3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3"/>
      <c r="E371" s="2"/>
      <c r="F371" s="3"/>
      <c r="G371" s="3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3"/>
      <c r="E372" s="2"/>
      <c r="F372" s="3"/>
      <c r="G372" s="3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3"/>
      <c r="E373" s="2"/>
      <c r="F373" s="3"/>
      <c r="G373" s="3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3"/>
      <c r="E374" s="2"/>
      <c r="F374" s="3"/>
      <c r="G374" s="3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3"/>
      <c r="E375" s="2"/>
      <c r="F375" s="3"/>
      <c r="G375" s="3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3"/>
      <c r="E376" s="2"/>
      <c r="F376" s="3"/>
      <c r="G376" s="3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3"/>
      <c r="E377" s="2"/>
      <c r="F377" s="3"/>
      <c r="G377" s="3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3"/>
      <c r="E378" s="2"/>
      <c r="F378" s="3"/>
      <c r="G378" s="3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3"/>
      <c r="E379" s="2"/>
      <c r="F379" s="3"/>
      <c r="G379" s="3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3"/>
      <c r="E380" s="2"/>
      <c r="F380" s="3"/>
      <c r="G380" s="3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3"/>
      <c r="E381" s="2"/>
      <c r="F381" s="3"/>
      <c r="G381" s="3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3"/>
      <c r="E382" s="2"/>
      <c r="F382" s="3"/>
      <c r="G382" s="3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3"/>
      <c r="E383" s="2"/>
      <c r="F383" s="3"/>
      <c r="G383" s="3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3"/>
      <c r="E384" s="2"/>
      <c r="F384" s="3"/>
      <c r="G384" s="3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3"/>
      <c r="E385" s="2"/>
      <c r="F385" s="3"/>
      <c r="G385" s="3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3"/>
      <c r="E386" s="2"/>
      <c r="F386" s="3"/>
      <c r="G386" s="3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3"/>
      <c r="E387" s="2"/>
      <c r="F387" s="3"/>
      <c r="G387" s="3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3"/>
      <c r="E388" s="2"/>
      <c r="F388" s="3"/>
      <c r="G388" s="3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3"/>
      <c r="E389" s="2"/>
      <c r="F389" s="3"/>
      <c r="G389" s="3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3"/>
      <c r="E390" s="2"/>
      <c r="F390" s="3"/>
      <c r="G390" s="3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3"/>
      <c r="E391" s="2"/>
      <c r="F391" s="3"/>
      <c r="G391" s="3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3"/>
      <c r="E392" s="2"/>
      <c r="F392" s="3"/>
      <c r="G392" s="3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3"/>
      <c r="E393" s="2"/>
      <c r="F393" s="3"/>
      <c r="G393" s="3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3"/>
      <c r="E394" s="2"/>
      <c r="F394" s="3"/>
      <c r="G394" s="3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3"/>
      <c r="E395" s="2"/>
      <c r="F395" s="3"/>
      <c r="G395" s="3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3"/>
      <c r="E396" s="2"/>
      <c r="F396" s="3"/>
      <c r="G396" s="3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3"/>
      <c r="E397" s="2"/>
      <c r="F397" s="3"/>
      <c r="G397" s="3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3"/>
      <c r="E398" s="2"/>
      <c r="F398" s="3"/>
      <c r="G398" s="3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3"/>
      <c r="E399" s="2"/>
      <c r="F399" s="3"/>
      <c r="G399" s="3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3"/>
      <c r="E400" s="2"/>
      <c r="F400" s="3"/>
      <c r="G400" s="3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3"/>
      <c r="E401" s="2"/>
      <c r="F401" s="3"/>
      <c r="G401" s="3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3"/>
      <c r="E402" s="2"/>
      <c r="F402" s="3"/>
      <c r="G402" s="3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3"/>
      <c r="E403" s="2"/>
      <c r="F403" s="3"/>
      <c r="G403" s="3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3"/>
      <c r="E404" s="2"/>
      <c r="F404" s="3"/>
      <c r="G404" s="3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3"/>
      <c r="E405" s="2"/>
      <c r="F405" s="3"/>
      <c r="G405" s="3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3"/>
      <c r="E406" s="2"/>
      <c r="F406" s="3"/>
      <c r="G406" s="3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3"/>
      <c r="E407" s="2"/>
      <c r="F407" s="3"/>
      <c r="G407" s="3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3"/>
      <c r="E408" s="2"/>
      <c r="F408" s="3"/>
      <c r="G408" s="3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3"/>
      <c r="E409" s="2"/>
      <c r="F409" s="3"/>
      <c r="G409" s="3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3"/>
      <c r="E410" s="2"/>
      <c r="F410" s="3"/>
      <c r="G410" s="3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3"/>
      <c r="E411" s="2"/>
      <c r="F411" s="3"/>
      <c r="G411" s="3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3"/>
      <c r="E412" s="2"/>
      <c r="F412" s="3"/>
      <c r="G412" s="3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3"/>
      <c r="E413" s="2"/>
      <c r="F413" s="3"/>
      <c r="G413" s="3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3"/>
      <c r="E414" s="2"/>
      <c r="F414" s="3"/>
      <c r="G414" s="3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3"/>
      <c r="E415" s="2"/>
      <c r="F415" s="3"/>
      <c r="G415" s="3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3"/>
      <c r="E416" s="2"/>
      <c r="F416" s="3"/>
      <c r="G416" s="3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3"/>
      <c r="E417" s="2"/>
      <c r="F417" s="3"/>
      <c r="G417" s="3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3"/>
      <c r="E418" s="2"/>
      <c r="F418" s="3"/>
      <c r="G418" s="3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3"/>
      <c r="E419" s="2"/>
      <c r="F419" s="3"/>
      <c r="G419" s="3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3"/>
      <c r="E420" s="2"/>
      <c r="F420" s="3"/>
      <c r="G420" s="3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3"/>
      <c r="E421" s="2"/>
      <c r="F421" s="3"/>
      <c r="G421" s="3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3"/>
      <c r="E422" s="2"/>
      <c r="F422" s="3"/>
      <c r="G422" s="3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3"/>
      <c r="E423" s="2"/>
      <c r="F423" s="3"/>
      <c r="G423" s="3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3"/>
      <c r="E424" s="2"/>
      <c r="F424" s="3"/>
      <c r="G424" s="3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3"/>
      <c r="E425" s="2"/>
      <c r="F425" s="3"/>
      <c r="G425" s="3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3"/>
      <c r="E426" s="2"/>
      <c r="F426" s="3"/>
      <c r="G426" s="3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3"/>
      <c r="E427" s="2"/>
      <c r="F427" s="3"/>
      <c r="G427" s="3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3"/>
      <c r="E428" s="2"/>
      <c r="F428" s="3"/>
      <c r="G428" s="3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3"/>
      <c r="E429" s="2"/>
      <c r="F429" s="3"/>
      <c r="G429" s="3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3"/>
      <c r="E430" s="2"/>
      <c r="F430" s="3"/>
      <c r="G430" s="3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3"/>
      <c r="E431" s="2"/>
      <c r="F431" s="3"/>
      <c r="G431" s="3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3"/>
      <c r="E432" s="2"/>
      <c r="F432" s="3"/>
      <c r="G432" s="3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3"/>
      <c r="E433" s="2"/>
      <c r="F433" s="3"/>
      <c r="G433" s="3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3"/>
      <c r="E434" s="2"/>
      <c r="F434" s="3"/>
      <c r="G434" s="3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3"/>
      <c r="E435" s="2"/>
      <c r="F435" s="3"/>
      <c r="G435" s="3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3"/>
      <c r="E436" s="2"/>
      <c r="F436" s="3"/>
      <c r="G436" s="3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3"/>
      <c r="E437" s="2"/>
      <c r="F437" s="3"/>
      <c r="G437" s="3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3"/>
      <c r="E438" s="2"/>
      <c r="F438" s="3"/>
      <c r="G438" s="3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3"/>
      <c r="E439" s="2"/>
      <c r="F439" s="3"/>
      <c r="G439" s="3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3"/>
      <c r="E440" s="2"/>
      <c r="F440" s="3"/>
      <c r="G440" s="3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3"/>
      <c r="E441" s="2"/>
      <c r="F441" s="3"/>
      <c r="G441" s="3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3"/>
      <c r="E442" s="2"/>
      <c r="F442" s="3"/>
      <c r="G442" s="3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3"/>
      <c r="E443" s="2"/>
      <c r="F443" s="3"/>
      <c r="G443" s="3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3"/>
      <c r="E444" s="2"/>
      <c r="F444" s="3"/>
      <c r="G444" s="3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3"/>
      <c r="E445" s="2"/>
      <c r="F445" s="3"/>
      <c r="G445" s="3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3"/>
      <c r="E446" s="2"/>
      <c r="F446" s="3"/>
      <c r="G446" s="3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3"/>
      <c r="E447" s="2"/>
      <c r="F447" s="3"/>
      <c r="G447" s="3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3"/>
      <c r="E448" s="2"/>
      <c r="F448" s="3"/>
      <c r="G448" s="3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3"/>
      <c r="E449" s="2"/>
      <c r="F449" s="3"/>
      <c r="G449" s="3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3"/>
      <c r="E450" s="2"/>
      <c r="F450" s="3"/>
      <c r="G450" s="3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3"/>
      <c r="E451" s="2"/>
      <c r="F451" s="3"/>
      <c r="G451" s="3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3"/>
      <c r="E452" s="2"/>
      <c r="F452" s="3"/>
      <c r="G452" s="3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3"/>
      <c r="E453" s="2"/>
      <c r="F453" s="3"/>
      <c r="G453" s="3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3"/>
      <c r="E454" s="2"/>
      <c r="F454" s="3"/>
      <c r="G454" s="3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3"/>
      <c r="E455" s="2"/>
      <c r="F455" s="3"/>
      <c r="G455" s="3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3"/>
      <c r="E456" s="2"/>
      <c r="F456" s="3"/>
      <c r="G456" s="3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3"/>
      <c r="E457" s="2"/>
      <c r="F457" s="3"/>
      <c r="G457" s="3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3"/>
      <c r="E458" s="2"/>
      <c r="F458" s="3"/>
      <c r="G458" s="3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3"/>
      <c r="E459" s="2"/>
      <c r="F459" s="3"/>
      <c r="G459" s="3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3"/>
      <c r="E460" s="2"/>
      <c r="F460" s="3"/>
      <c r="G460" s="3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3"/>
      <c r="E461" s="2"/>
      <c r="F461" s="3"/>
      <c r="G461" s="3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3"/>
      <c r="E462" s="2"/>
      <c r="F462" s="3"/>
      <c r="G462" s="3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3"/>
      <c r="E463" s="2"/>
      <c r="F463" s="3"/>
      <c r="G463" s="3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3"/>
      <c r="E464" s="2"/>
      <c r="F464" s="3"/>
      <c r="G464" s="3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3"/>
      <c r="E465" s="2"/>
      <c r="F465" s="3"/>
      <c r="G465" s="3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3"/>
      <c r="E466" s="2"/>
      <c r="F466" s="3"/>
      <c r="G466" s="3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3"/>
      <c r="E467" s="2"/>
      <c r="F467" s="3"/>
      <c r="G467" s="3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3"/>
      <c r="E468" s="2"/>
      <c r="F468" s="3"/>
      <c r="G468" s="3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3"/>
      <c r="E469" s="2"/>
      <c r="F469" s="3"/>
      <c r="G469" s="3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3"/>
      <c r="E470" s="2"/>
      <c r="F470" s="3"/>
      <c r="G470" s="3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3"/>
      <c r="E471" s="2"/>
      <c r="F471" s="3"/>
      <c r="G471" s="3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3"/>
      <c r="E472" s="2"/>
      <c r="F472" s="3"/>
      <c r="G472" s="3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3"/>
      <c r="E473" s="2"/>
      <c r="F473" s="3"/>
      <c r="G473" s="3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3"/>
      <c r="E474" s="2"/>
      <c r="F474" s="3"/>
      <c r="G474" s="3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3"/>
      <c r="E475" s="2"/>
      <c r="F475" s="3"/>
      <c r="G475" s="3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3"/>
      <c r="E476" s="2"/>
      <c r="F476" s="3"/>
      <c r="G476" s="3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3"/>
      <c r="E477" s="2"/>
      <c r="F477" s="3"/>
      <c r="G477" s="3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3"/>
      <c r="E478" s="2"/>
      <c r="F478" s="3"/>
      <c r="G478" s="3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3"/>
      <c r="E479" s="2"/>
      <c r="F479" s="3"/>
      <c r="G479" s="3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3"/>
      <c r="E480" s="2"/>
      <c r="F480" s="3"/>
      <c r="G480" s="3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3"/>
      <c r="E481" s="2"/>
      <c r="F481" s="3"/>
      <c r="G481" s="3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3"/>
      <c r="E482" s="2"/>
      <c r="F482" s="3"/>
      <c r="G482" s="3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3"/>
      <c r="E483" s="2"/>
      <c r="F483" s="3"/>
      <c r="G483" s="3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3"/>
      <c r="E484" s="2"/>
      <c r="F484" s="3"/>
      <c r="G484" s="3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3"/>
      <c r="E485" s="2"/>
      <c r="F485" s="3"/>
      <c r="G485" s="3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3"/>
      <c r="E486" s="2"/>
      <c r="F486" s="3"/>
      <c r="G486" s="3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3"/>
      <c r="E487" s="2"/>
      <c r="F487" s="3"/>
      <c r="G487" s="3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3"/>
      <c r="E488" s="2"/>
      <c r="F488" s="3"/>
      <c r="G488" s="3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3"/>
      <c r="E489" s="2"/>
      <c r="F489" s="3"/>
      <c r="G489" s="3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3"/>
      <c r="E490" s="2"/>
      <c r="F490" s="3"/>
      <c r="G490" s="3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3"/>
      <c r="E491" s="2"/>
      <c r="F491" s="3"/>
      <c r="G491" s="3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3"/>
      <c r="E492" s="2"/>
      <c r="F492" s="3"/>
      <c r="G492" s="3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3"/>
      <c r="E493" s="2"/>
      <c r="F493" s="3"/>
      <c r="G493" s="3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3"/>
      <c r="E494" s="2"/>
      <c r="F494" s="3"/>
      <c r="G494" s="3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3"/>
      <c r="E495" s="2"/>
      <c r="F495" s="3"/>
      <c r="G495" s="3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3"/>
      <c r="E496" s="2"/>
      <c r="F496" s="3"/>
      <c r="G496" s="3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3"/>
      <c r="E497" s="2"/>
      <c r="F497" s="3"/>
      <c r="G497" s="3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3"/>
      <c r="E498" s="2"/>
      <c r="F498" s="3"/>
      <c r="G498" s="3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3"/>
      <c r="E499" s="2"/>
      <c r="F499" s="3"/>
      <c r="G499" s="3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3"/>
      <c r="E500" s="2"/>
      <c r="F500" s="3"/>
      <c r="G500" s="3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3"/>
      <c r="E501" s="2"/>
      <c r="F501" s="3"/>
      <c r="G501" s="3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3"/>
      <c r="E502" s="2"/>
      <c r="F502" s="3"/>
      <c r="G502" s="3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3"/>
      <c r="E503" s="2"/>
      <c r="F503" s="3"/>
      <c r="G503" s="3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3"/>
      <c r="E504" s="2"/>
      <c r="F504" s="3"/>
      <c r="G504" s="3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3"/>
      <c r="E505" s="2"/>
      <c r="F505" s="3"/>
      <c r="G505" s="3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3"/>
      <c r="E506" s="2"/>
      <c r="F506" s="3"/>
      <c r="G506" s="3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3"/>
      <c r="E507" s="2"/>
      <c r="F507" s="3"/>
      <c r="G507" s="3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3"/>
      <c r="E508" s="2"/>
      <c r="F508" s="3"/>
      <c r="G508" s="3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3"/>
      <c r="E509" s="2"/>
      <c r="F509" s="3"/>
      <c r="G509" s="3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3"/>
      <c r="E510" s="2"/>
      <c r="F510" s="3"/>
      <c r="G510" s="3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3"/>
      <c r="E511" s="2"/>
      <c r="F511" s="3"/>
      <c r="G511" s="3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3"/>
      <c r="E512" s="2"/>
      <c r="F512" s="3"/>
      <c r="G512" s="3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3"/>
      <c r="E513" s="2"/>
      <c r="F513" s="3"/>
      <c r="G513" s="3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3"/>
      <c r="E514" s="2"/>
      <c r="F514" s="3"/>
      <c r="G514" s="3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3"/>
      <c r="E515" s="2"/>
      <c r="F515" s="3"/>
      <c r="G515" s="3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3"/>
      <c r="E516" s="2"/>
      <c r="F516" s="3"/>
      <c r="G516" s="3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3"/>
      <c r="E517" s="2"/>
      <c r="F517" s="3"/>
      <c r="G517" s="3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3"/>
      <c r="E518" s="2"/>
      <c r="F518" s="3"/>
      <c r="G518" s="3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3"/>
      <c r="E519" s="2"/>
      <c r="F519" s="3"/>
      <c r="G519" s="3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3"/>
      <c r="E520" s="2"/>
      <c r="F520" s="3"/>
      <c r="G520" s="3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3"/>
      <c r="E521" s="2"/>
      <c r="F521" s="3"/>
      <c r="G521" s="3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3"/>
      <c r="E522" s="2"/>
      <c r="F522" s="3"/>
      <c r="G522" s="3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3"/>
      <c r="E523" s="2"/>
      <c r="F523" s="3"/>
      <c r="G523" s="3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3"/>
      <c r="E524" s="2"/>
      <c r="F524" s="3"/>
      <c r="G524" s="3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3"/>
      <c r="E525" s="2"/>
      <c r="F525" s="3"/>
      <c r="G525" s="3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3"/>
      <c r="E526" s="2"/>
      <c r="F526" s="3"/>
      <c r="G526" s="3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3"/>
      <c r="E527" s="2"/>
      <c r="F527" s="3"/>
      <c r="G527" s="3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3"/>
      <c r="E528" s="2"/>
      <c r="F528" s="3"/>
      <c r="G528" s="3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3"/>
      <c r="E529" s="2"/>
      <c r="F529" s="3"/>
      <c r="G529" s="3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3"/>
      <c r="E530" s="2"/>
      <c r="F530" s="3"/>
      <c r="G530" s="3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3"/>
      <c r="E531" s="2"/>
      <c r="F531" s="3"/>
      <c r="G531" s="3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3"/>
      <c r="E532" s="2"/>
      <c r="F532" s="3"/>
      <c r="G532" s="3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3"/>
      <c r="E533" s="2"/>
      <c r="F533" s="3"/>
      <c r="G533" s="3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3"/>
      <c r="E534" s="2"/>
      <c r="F534" s="3"/>
      <c r="G534" s="3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3"/>
      <c r="E535" s="2"/>
      <c r="F535" s="3"/>
      <c r="G535" s="3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3"/>
      <c r="E536" s="2"/>
      <c r="F536" s="3"/>
      <c r="G536" s="3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3"/>
      <c r="E537" s="2"/>
      <c r="F537" s="3"/>
      <c r="G537" s="3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3"/>
      <c r="E538" s="2"/>
      <c r="F538" s="3"/>
      <c r="G538" s="3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3"/>
      <c r="E539" s="2"/>
      <c r="F539" s="3"/>
      <c r="G539" s="3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3"/>
      <c r="E540" s="2"/>
      <c r="F540" s="3"/>
      <c r="G540" s="3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3"/>
      <c r="E541" s="2"/>
      <c r="F541" s="3"/>
      <c r="G541" s="3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3"/>
      <c r="E542" s="2"/>
      <c r="F542" s="3"/>
      <c r="G542" s="3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3"/>
      <c r="E543" s="2"/>
      <c r="F543" s="3"/>
      <c r="G543" s="3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3"/>
      <c r="E544" s="2"/>
      <c r="F544" s="3"/>
      <c r="G544" s="3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3"/>
      <c r="E545" s="2"/>
      <c r="F545" s="3"/>
      <c r="G545" s="3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3"/>
      <c r="E546" s="2"/>
      <c r="F546" s="3"/>
      <c r="G546" s="3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3"/>
      <c r="E547" s="2"/>
      <c r="F547" s="3"/>
      <c r="G547" s="3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3"/>
      <c r="E548" s="2"/>
      <c r="F548" s="3"/>
      <c r="G548" s="3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3"/>
      <c r="E549" s="2"/>
      <c r="F549" s="3"/>
      <c r="G549" s="3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3"/>
      <c r="E550" s="2"/>
      <c r="F550" s="3"/>
      <c r="G550" s="3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3"/>
      <c r="E551" s="2"/>
      <c r="F551" s="3"/>
      <c r="G551" s="3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3"/>
      <c r="E552" s="2"/>
      <c r="F552" s="3"/>
      <c r="G552" s="3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3"/>
      <c r="E553" s="2"/>
      <c r="F553" s="3"/>
      <c r="G553" s="3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3"/>
      <c r="E554" s="2"/>
      <c r="F554" s="3"/>
      <c r="G554" s="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3"/>
      <c r="E555" s="2"/>
      <c r="F555" s="3"/>
      <c r="G555" s="3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3"/>
      <c r="E556" s="2"/>
      <c r="F556" s="3"/>
      <c r="G556" s="3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3"/>
      <c r="E557" s="2"/>
      <c r="F557" s="3"/>
      <c r="G557" s="3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3"/>
      <c r="E558" s="2"/>
      <c r="F558" s="3"/>
      <c r="G558" s="3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3"/>
      <c r="E559" s="2"/>
      <c r="F559" s="3"/>
      <c r="G559" s="3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3"/>
      <c r="E560" s="2"/>
      <c r="F560" s="3"/>
      <c r="G560" s="3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3"/>
      <c r="E561" s="2"/>
      <c r="F561" s="3"/>
      <c r="G561" s="3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3"/>
      <c r="E562" s="2"/>
      <c r="F562" s="3"/>
      <c r="G562" s="3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3"/>
      <c r="E563" s="2"/>
      <c r="F563" s="3"/>
      <c r="G563" s="3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3"/>
      <c r="E564" s="2"/>
      <c r="F564" s="3"/>
      <c r="G564" s="3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3"/>
      <c r="E565" s="2"/>
      <c r="F565" s="3"/>
      <c r="G565" s="3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3"/>
      <c r="E566" s="2"/>
      <c r="F566" s="3"/>
      <c r="G566" s="3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3"/>
      <c r="E567" s="2"/>
      <c r="F567" s="3"/>
      <c r="G567" s="3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3"/>
      <c r="E568" s="2"/>
      <c r="F568" s="3"/>
      <c r="G568" s="3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3"/>
      <c r="E569" s="2"/>
      <c r="F569" s="3"/>
      <c r="G569" s="3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3"/>
      <c r="E570" s="2"/>
      <c r="F570" s="3"/>
      <c r="G570" s="3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3"/>
      <c r="E571" s="2"/>
      <c r="F571" s="3"/>
      <c r="G571" s="3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3"/>
      <c r="E572" s="2"/>
      <c r="F572" s="3"/>
      <c r="G572" s="3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3"/>
      <c r="E573" s="2"/>
      <c r="F573" s="3"/>
      <c r="G573" s="3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3"/>
      <c r="E574" s="2"/>
      <c r="F574" s="3"/>
      <c r="G574" s="3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3"/>
      <c r="E575" s="2"/>
      <c r="F575" s="3"/>
      <c r="G575" s="3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3"/>
      <c r="E576" s="2"/>
      <c r="F576" s="3"/>
      <c r="G576" s="3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3"/>
      <c r="E577" s="2"/>
      <c r="F577" s="3"/>
      <c r="G577" s="3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3"/>
      <c r="E578" s="2"/>
      <c r="F578" s="3"/>
      <c r="G578" s="3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3"/>
      <c r="E579" s="2"/>
      <c r="F579" s="3"/>
      <c r="G579" s="3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3"/>
      <c r="E580" s="2"/>
      <c r="F580" s="3"/>
      <c r="G580" s="3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3"/>
      <c r="E581" s="2"/>
      <c r="F581" s="3"/>
      <c r="G581" s="3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3"/>
      <c r="E582" s="2"/>
      <c r="F582" s="3"/>
      <c r="G582" s="3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3"/>
      <c r="E583" s="2"/>
      <c r="F583" s="3"/>
      <c r="G583" s="3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3"/>
      <c r="E584" s="2"/>
      <c r="F584" s="3"/>
      <c r="G584" s="3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3"/>
      <c r="E585" s="2"/>
      <c r="F585" s="3"/>
      <c r="G585" s="3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3"/>
      <c r="E586" s="2"/>
      <c r="F586" s="3"/>
      <c r="G586" s="3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3"/>
      <c r="E587" s="2"/>
      <c r="F587" s="3"/>
      <c r="G587" s="3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3"/>
      <c r="E588" s="2"/>
      <c r="F588" s="3"/>
      <c r="G588" s="3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3"/>
      <c r="E589" s="2"/>
      <c r="F589" s="3"/>
      <c r="G589" s="3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3"/>
      <c r="E590" s="2"/>
      <c r="F590" s="3"/>
      <c r="G590" s="3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3"/>
      <c r="E591" s="2"/>
      <c r="F591" s="3"/>
      <c r="G591" s="3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3"/>
      <c r="E592" s="2"/>
      <c r="F592" s="3"/>
      <c r="G592" s="3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3"/>
      <c r="E593" s="2"/>
      <c r="F593" s="3"/>
      <c r="G593" s="3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3"/>
      <c r="E594" s="2"/>
      <c r="F594" s="3"/>
      <c r="G594" s="3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3"/>
      <c r="E595" s="2"/>
      <c r="F595" s="3"/>
      <c r="G595" s="3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3"/>
      <c r="E596" s="2"/>
      <c r="F596" s="3"/>
      <c r="G596" s="3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3"/>
      <c r="E597" s="2"/>
      <c r="F597" s="3"/>
      <c r="G597" s="3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3"/>
      <c r="E598" s="2"/>
      <c r="F598" s="3"/>
      <c r="G598" s="3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3"/>
      <c r="E599" s="2"/>
      <c r="F599" s="3"/>
      <c r="G599" s="3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3"/>
      <c r="E600" s="2"/>
      <c r="F600" s="3"/>
      <c r="G600" s="3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3"/>
      <c r="E601" s="2"/>
      <c r="F601" s="3"/>
      <c r="G601" s="3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3"/>
      <c r="E602" s="2"/>
      <c r="F602" s="3"/>
      <c r="G602" s="3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3"/>
      <c r="E603" s="2"/>
      <c r="F603" s="3"/>
      <c r="G603" s="3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3"/>
      <c r="E604" s="2"/>
      <c r="F604" s="3"/>
      <c r="G604" s="3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3"/>
      <c r="E605" s="2"/>
      <c r="F605" s="3"/>
      <c r="G605" s="3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3"/>
      <c r="E606" s="2"/>
      <c r="F606" s="3"/>
      <c r="G606" s="3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3"/>
      <c r="E607" s="2"/>
      <c r="F607" s="3"/>
      <c r="G607" s="3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3"/>
      <c r="E608" s="2"/>
      <c r="F608" s="3"/>
      <c r="G608" s="3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3"/>
      <c r="E609" s="2"/>
      <c r="F609" s="3"/>
      <c r="G609" s="3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3"/>
      <c r="E610" s="2"/>
      <c r="F610" s="3"/>
      <c r="G610" s="3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3"/>
      <c r="E611" s="2"/>
      <c r="F611" s="3"/>
      <c r="G611" s="3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3"/>
      <c r="E612" s="2"/>
      <c r="F612" s="3"/>
      <c r="G612" s="3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3"/>
      <c r="E613" s="2"/>
      <c r="F613" s="3"/>
      <c r="G613" s="3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3"/>
      <c r="E614" s="2"/>
      <c r="F614" s="3"/>
      <c r="G614" s="3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3"/>
      <c r="E615" s="2"/>
      <c r="F615" s="3"/>
      <c r="G615" s="3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3"/>
      <c r="E616" s="2"/>
      <c r="F616" s="3"/>
      <c r="G616" s="3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3"/>
      <c r="E617" s="2"/>
      <c r="F617" s="3"/>
      <c r="G617" s="3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3"/>
      <c r="E618" s="2"/>
      <c r="F618" s="3"/>
      <c r="G618" s="3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3"/>
      <c r="E619" s="2"/>
      <c r="F619" s="3"/>
      <c r="G619" s="3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3"/>
      <c r="E620" s="2"/>
      <c r="F620" s="3"/>
      <c r="G620" s="3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3"/>
      <c r="E621" s="2"/>
      <c r="F621" s="3"/>
      <c r="G621" s="3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3"/>
      <c r="E622" s="2"/>
      <c r="F622" s="3"/>
      <c r="G622" s="3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3"/>
      <c r="E623" s="2"/>
      <c r="F623" s="3"/>
      <c r="G623" s="3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3"/>
      <c r="E624" s="2"/>
      <c r="F624" s="3"/>
      <c r="G624" s="3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3"/>
      <c r="E625" s="2"/>
      <c r="F625" s="3"/>
      <c r="G625" s="3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3"/>
      <c r="E626" s="2"/>
      <c r="F626" s="3"/>
      <c r="G626" s="3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3"/>
      <c r="E627" s="2"/>
      <c r="F627" s="3"/>
      <c r="G627" s="3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3"/>
      <c r="E628" s="2"/>
      <c r="F628" s="3"/>
      <c r="G628" s="3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3"/>
      <c r="E629" s="2"/>
      <c r="F629" s="3"/>
      <c r="G629" s="3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3"/>
      <c r="E630" s="2"/>
      <c r="F630" s="3"/>
      <c r="G630" s="3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3"/>
      <c r="E631" s="2"/>
      <c r="F631" s="3"/>
      <c r="G631" s="3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3"/>
      <c r="E632" s="2"/>
      <c r="F632" s="3"/>
      <c r="G632" s="3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3"/>
      <c r="E633" s="2"/>
      <c r="F633" s="3"/>
      <c r="G633" s="3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3"/>
      <c r="E634" s="2"/>
      <c r="F634" s="3"/>
      <c r="G634" s="3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3"/>
      <c r="E635" s="2"/>
      <c r="F635" s="3"/>
      <c r="G635" s="3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3"/>
      <c r="E636" s="2"/>
      <c r="F636" s="3"/>
      <c r="G636" s="3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3"/>
      <c r="E637" s="2"/>
      <c r="F637" s="3"/>
      <c r="G637" s="3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3"/>
      <c r="E638" s="2"/>
      <c r="F638" s="3"/>
      <c r="G638" s="3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3"/>
      <c r="E639" s="2"/>
      <c r="F639" s="3"/>
      <c r="G639" s="3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3"/>
      <c r="E640" s="2"/>
      <c r="F640" s="3"/>
      <c r="G640" s="3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3"/>
      <c r="E641" s="2"/>
      <c r="F641" s="3"/>
      <c r="G641" s="3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3"/>
      <c r="E642" s="2"/>
      <c r="F642" s="3"/>
      <c r="G642" s="3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3"/>
      <c r="E643" s="2"/>
      <c r="F643" s="3"/>
      <c r="G643" s="3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3"/>
      <c r="E644" s="2"/>
      <c r="F644" s="3"/>
      <c r="G644" s="3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3"/>
      <c r="E645" s="2"/>
      <c r="F645" s="3"/>
      <c r="G645" s="3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3"/>
      <c r="E646" s="2"/>
      <c r="F646" s="3"/>
      <c r="G646" s="3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3"/>
      <c r="E647" s="2"/>
      <c r="F647" s="3"/>
      <c r="G647" s="3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3"/>
      <c r="E648" s="2"/>
      <c r="F648" s="3"/>
      <c r="G648" s="3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3"/>
      <c r="E649" s="2"/>
      <c r="F649" s="3"/>
      <c r="G649" s="3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3"/>
      <c r="E650" s="2"/>
      <c r="F650" s="3"/>
      <c r="G650" s="3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3"/>
      <c r="E651" s="2"/>
      <c r="F651" s="3"/>
      <c r="G651" s="3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3"/>
      <c r="E652" s="2"/>
      <c r="F652" s="3"/>
      <c r="G652" s="3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3"/>
      <c r="E653" s="2"/>
      <c r="F653" s="3"/>
      <c r="G653" s="3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3"/>
      <c r="E654" s="2"/>
      <c r="F654" s="3"/>
      <c r="G654" s="3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3"/>
      <c r="E655" s="2"/>
      <c r="F655" s="3"/>
      <c r="G655" s="3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3"/>
      <c r="E656" s="2"/>
      <c r="F656" s="3"/>
      <c r="G656" s="3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3"/>
      <c r="E657" s="2"/>
      <c r="F657" s="3"/>
      <c r="G657" s="3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3"/>
      <c r="E658" s="2"/>
      <c r="F658" s="3"/>
      <c r="G658" s="3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3"/>
      <c r="E659" s="2"/>
      <c r="F659" s="3"/>
      <c r="G659" s="3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3"/>
      <c r="E660" s="2"/>
      <c r="F660" s="3"/>
      <c r="G660" s="3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3"/>
      <c r="E661" s="2"/>
      <c r="F661" s="3"/>
      <c r="G661" s="3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3"/>
      <c r="E662" s="2"/>
      <c r="F662" s="3"/>
      <c r="G662" s="3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3"/>
      <c r="E663" s="2"/>
      <c r="F663" s="3"/>
      <c r="G663" s="3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3"/>
      <c r="E664" s="2"/>
      <c r="F664" s="3"/>
      <c r="G664" s="3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3"/>
      <c r="E665" s="2"/>
      <c r="F665" s="3"/>
      <c r="G665" s="3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3"/>
      <c r="E666" s="2"/>
      <c r="F666" s="3"/>
      <c r="G666" s="3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3"/>
      <c r="E667" s="2"/>
      <c r="F667" s="3"/>
      <c r="G667" s="3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3"/>
      <c r="E668" s="2"/>
      <c r="F668" s="3"/>
      <c r="G668" s="3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3"/>
      <c r="E669" s="2"/>
      <c r="F669" s="3"/>
      <c r="G669" s="3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3"/>
      <c r="E670" s="2"/>
      <c r="F670" s="3"/>
      <c r="G670" s="3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3"/>
      <c r="E671" s="2"/>
      <c r="F671" s="3"/>
      <c r="G671" s="3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3"/>
      <c r="E672" s="2"/>
      <c r="F672" s="3"/>
      <c r="G672" s="3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3"/>
      <c r="E673" s="2"/>
      <c r="F673" s="3"/>
      <c r="G673" s="3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3"/>
      <c r="E674" s="2"/>
      <c r="F674" s="3"/>
      <c r="G674" s="3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3"/>
      <c r="E675" s="2"/>
      <c r="F675" s="3"/>
      <c r="G675" s="3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3"/>
      <c r="E676" s="2"/>
      <c r="F676" s="3"/>
      <c r="G676" s="3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3"/>
      <c r="E677" s="2"/>
      <c r="F677" s="3"/>
      <c r="G677" s="3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3"/>
      <c r="E678" s="2"/>
      <c r="F678" s="3"/>
      <c r="G678" s="3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3"/>
      <c r="E679" s="2"/>
      <c r="F679" s="3"/>
      <c r="G679" s="3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3"/>
      <c r="E680" s="2"/>
      <c r="F680" s="3"/>
      <c r="G680" s="3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3"/>
      <c r="E681" s="2"/>
      <c r="F681" s="3"/>
      <c r="G681" s="3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3"/>
      <c r="E682" s="2"/>
      <c r="F682" s="3"/>
      <c r="G682" s="3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3"/>
      <c r="E683" s="2"/>
      <c r="F683" s="3"/>
      <c r="G683" s="3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3"/>
      <c r="E684" s="2"/>
      <c r="F684" s="3"/>
      <c r="G684" s="3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3"/>
      <c r="E685" s="2"/>
      <c r="F685" s="3"/>
      <c r="G685" s="3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3"/>
      <c r="E686" s="2"/>
      <c r="F686" s="3"/>
      <c r="G686" s="3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3"/>
      <c r="E687" s="2"/>
      <c r="F687" s="3"/>
      <c r="G687" s="3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3"/>
      <c r="E688" s="2"/>
      <c r="F688" s="3"/>
      <c r="G688" s="3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3"/>
      <c r="E689" s="2"/>
      <c r="F689" s="3"/>
      <c r="G689" s="3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3"/>
      <c r="E690" s="2"/>
      <c r="F690" s="3"/>
      <c r="G690" s="3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3"/>
      <c r="E691" s="2"/>
      <c r="F691" s="3"/>
      <c r="G691" s="3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3"/>
      <c r="E692" s="2"/>
      <c r="F692" s="3"/>
      <c r="G692" s="3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3"/>
      <c r="E693" s="2"/>
      <c r="F693" s="3"/>
      <c r="G693" s="3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3"/>
      <c r="E694" s="2"/>
      <c r="F694" s="3"/>
      <c r="G694" s="3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3"/>
      <c r="E695" s="2"/>
      <c r="F695" s="3"/>
      <c r="G695" s="3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3"/>
      <c r="E696" s="2"/>
      <c r="F696" s="3"/>
      <c r="G696" s="3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3"/>
      <c r="E697" s="2"/>
      <c r="F697" s="3"/>
      <c r="G697" s="3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3"/>
      <c r="E698" s="2"/>
      <c r="F698" s="3"/>
      <c r="G698" s="3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3"/>
      <c r="E699" s="2"/>
      <c r="F699" s="3"/>
      <c r="G699" s="3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3"/>
      <c r="E700" s="2"/>
      <c r="F700" s="3"/>
      <c r="G700" s="3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3"/>
      <c r="E701" s="2"/>
      <c r="F701" s="3"/>
      <c r="G701" s="3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3"/>
      <c r="E702" s="2"/>
      <c r="F702" s="3"/>
      <c r="G702" s="3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3"/>
      <c r="E703" s="2"/>
      <c r="F703" s="3"/>
      <c r="G703" s="3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3"/>
      <c r="E704" s="2"/>
      <c r="F704" s="3"/>
      <c r="G704" s="3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3"/>
      <c r="E705" s="2"/>
      <c r="F705" s="3"/>
      <c r="G705" s="3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3"/>
      <c r="E706" s="2"/>
      <c r="F706" s="3"/>
      <c r="G706" s="3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3"/>
      <c r="E707" s="2"/>
      <c r="F707" s="3"/>
      <c r="G707" s="3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3"/>
      <c r="E708" s="2"/>
      <c r="F708" s="3"/>
      <c r="G708" s="3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3"/>
      <c r="E709" s="2"/>
      <c r="F709" s="3"/>
      <c r="G709" s="3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3"/>
      <c r="E710" s="2"/>
      <c r="F710" s="3"/>
      <c r="G710" s="3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3"/>
      <c r="E711" s="2"/>
      <c r="F711" s="3"/>
      <c r="G711" s="3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3"/>
      <c r="E712" s="2"/>
      <c r="F712" s="3"/>
      <c r="G712" s="3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3"/>
      <c r="E713" s="2"/>
      <c r="F713" s="3"/>
      <c r="G713" s="3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3"/>
      <c r="E714" s="2"/>
      <c r="F714" s="3"/>
      <c r="G714" s="3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3"/>
      <c r="E715" s="2"/>
      <c r="F715" s="3"/>
      <c r="G715" s="3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3"/>
      <c r="E716" s="2"/>
      <c r="F716" s="3"/>
      <c r="G716" s="3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3"/>
      <c r="E717" s="2"/>
      <c r="F717" s="3"/>
      <c r="G717" s="3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3"/>
      <c r="E718" s="2"/>
      <c r="F718" s="3"/>
      <c r="G718" s="3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3"/>
      <c r="E719" s="2"/>
      <c r="F719" s="3"/>
      <c r="G719" s="3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3"/>
      <c r="E720" s="2"/>
      <c r="F720" s="3"/>
      <c r="G720" s="3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3"/>
      <c r="E721" s="2"/>
      <c r="F721" s="3"/>
      <c r="G721" s="3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3"/>
      <c r="E722" s="2"/>
      <c r="F722" s="3"/>
      <c r="G722" s="3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3"/>
      <c r="E723" s="2"/>
      <c r="F723" s="3"/>
      <c r="G723" s="3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3"/>
      <c r="E724" s="2"/>
      <c r="F724" s="3"/>
      <c r="G724" s="3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3"/>
      <c r="E725" s="2"/>
      <c r="F725" s="3"/>
      <c r="G725" s="3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3"/>
      <c r="E726" s="2"/>
      <c r="F726" s="3"/>
      <c r="G726" s="3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3"/>
      <c r="E727" s="2"/>
      <c r="F727" s="3"/>
      <c r="G727" s="3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3"/>
      <c r="E728" s="2"/>
      <c r="F728" s="3"/>
      <c r="G728" s="3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3"/>
      <c r="E729" s="2"/>
      <c r="F729" s="3"/>
      <c r="G729" s="3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3"/>
      <c r="E730" s="2"/>
      <c r="F730" s="3"/>
      <c r="G730" s="3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3"/>
      <c r="E731" s="2"/>
      <c r="F731" s="3"/>
      <c r="G731" s="3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3"/>
      <c r="E732" s="2"/>
      <c r="F732" s="3"/>
      <c r="G732" s="3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3"/>
      <c r="E733" s="2"/>
      <c r="F733" s="3"/>
      <c r="G733" s="3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3"/>
      <c r="E734" s="2"/>
      <c r="F734" s="3"/>
      <c r="G734" s="3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3"/>
      <c r="E735" s="2"/>
      <c r="F735" s="3"/>
      <c r="G735" s="3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3"/>
      <c r="E736" s="2"/>
      <c r="F736" s="3"/>
      <c r="G736" s="3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3"/>
      <c r="E737" s="2"/>
      <c r="F737" s="3"/>
      <c r="G737" s="3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3"/>
      <c r="E738" s="2"/>
      <c r="F738" s="3"/>
      <c r="G738" s="3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3"/>
      <c r="E739" s="2"/>
      <c r="F739" s="3"/>
      <c r="G739" s="3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3"/>
      <c r="E740" s="2"/>
      <c r="F740" s="3"/>
      <c r="G740" s="3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3"/>
      <c r="E741" s="2"/>
      <c r="F741" s="3"/>
      <c r="G741" s="3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3"/>
      <c r="E742" s="2"/>
      <c r="F742" s="3"/>
      <c r="G742" s="3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3"/>
      <c r="E743" s="2"/>
      <c r="F743" s="3"/>
      <c r="G743" s="3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3"/>
      <c r="E744" s="2"/>
      <c r="F744" s="3"/>
      <c r="G744" s="3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3"/>
      <c r="E745" s="2"/>
      <c r="F745" s="3"/>
      <c r="G745" s="3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3"/>
      <c r="E746" s="2"/>
      <c r="F746" s="3"/>
      <c r="G746" s="3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3"/>
      <c r="E747" s="2"/>
      <c r="F747" s="3"/>
      <c r="G747" s="3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3"/>
      <c r="E748" s="2"/>
      <c r="F748" s="3"/>
      <c r="G748" s="3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3"/>
      <c r="E749" s="2"/>
      <c r="F749" s="3"/>
      <c r="G749" s="3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3"/>
      <c r="E750" s="2"/>
      <c r="F750" s="3"/>
      <c r="G750" s="3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3"/>
      <c r="E751" s="2"/>
      <c r="F751" s="3"/>
      <c r="G751" s="3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3"/>
      <c r="E752" s="2"/>
      <c r="F752" s="3"/>
      <c r="G752" s="3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3"/>
      <c r="E753" s="2"/>
      <c r="F753" s="3"/>
      <c r="G753" s="3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3"/>
      <c r="E754" s="2"/>
      <c r="F754" s="3"/>
      <c r="G754" s="3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3"/>
      <c r="E755" s="2"/>
      <c r="F755" s="3"/>
      <c r="G755" s="3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3"/>
      <c r="E756" s="2"/>
      <c r="F756" s="3"/>
      <c r="G756" s="3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3"/>
      <c r="E757" s="2"/>
      <c r="F757" s="3"/>
      <c r="G757" s="3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3"/>
      <c r="E758" s="2"/>
      <c r="F758" s="3"/>
      <c r="G758" s="3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3"/>
      <c r="E759" s="2"/>
      <c r="F759" s="3"/>
      <c r="G759" s="3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3"/>
      <c r="E760" s="2"/>
      <c r="F760" s="3"/>
      <c r="G760" s="3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3"/>
      <c r="E761" s="2"/>
      <c r="F761" s="3"/>
      <c r="G761" s="3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3"/>
      <c r="E762" s="2"/>
      <c r="F762" s="3"/>
      <c r="G762" s="3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3"/>
      <c r="E763" s="2"/>
      <c r="F763" s="3"/>
      <c r="G763" s="3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3"/>
      <c r="E764" s="2"/>
      <c r="F764" s="3"/>
      <c r="G764" s="3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3"/>
      <c r="E765" s="2"/>
      <c r="F765" s="3"/>
      <c r="G765" s="3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3"/>
      <c r="E766" s="2"/>
      <c r="F766" s="3"/>
      <c r="G766" s="3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3"/>
      <c r="E767" s="2"/>
      <c r="F767" s="3"/>
      <c r="G767" s="3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3"/>
      <c r="E768" s="2"/>
      <c r="F768" s="3"/>
      <c r="G768" s="3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3"/>
      <c r="E769" s="2"/>
      <c r="F769" s="3"/>
      <c r="G769" s="3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3"/>
      <c r="E770" s="2"/>
      <c r="F770" s="3"/>
      <c r="G770" s="3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3"/>
      <c r="E771" s="2"/>
      <c r="F771" s="3"/>
      <c r="G771" s="3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3"/>
      <c r="E772" s="2"/>
      <c r="F772" s="3"/>
      <c r="G772" s="3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3"/>
      <c r="E773" s="2"/>
      <c r="F773" s="3"/>
      <c r="G773" s="3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3"/>
      <c r="E774" s="2"/>
      <c r="F774" s="3"/>
      <c r="G774" s="3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3"/>
      <c r="E775" s="2"/>
      <c r="F775" s="3"/>
      <c r="G775" s="3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3"/>
      <c r="E776" s="2"/>
      <c r="F776" s="3"/>
      <c r="G776" s="3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3"/>
      <c r="E777" s="2"/>
      <c r="F777" s="3"/>
      <c r="G777" s="3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3"/>
      <c r="E778" s="2"/>
      <c r="F778" s="3"/>
      <c r="G778" s="3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3"/>
      <c r="E779" s="2"/>
      <c r="F779" s="3"/>
      <c r="G779" s="3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3"/>
      <c r="E780" s="2"/>
      <c r="F780" s="3"/>
      <c r="G780" s="3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3"/>
      <c r="E781" s="2"/>
      <c r="F781" s="3"/>
      <c r="G781" s="3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3"/>
      <c r="E782" s="2"/>
      <c r="F782" s="3"/>
      <c r="G782" s="3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3"/>
      <c r="E783" s="2"/>
      <c r="F783" s="3"/>
      <c r="G783" s="3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3"/>
      <c r="E784" s="2"/>
      <c r="F784" s="3"/>
      <c r="G784" s="3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3"/>
      <c r="E785" s="2"/>
      <c r="F785" s="3"/>
      <c r="G785" s="3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3"/>
      <c r="E786" s="2"/>
      <c r="F786" s="3"/>
      <c r="G786" s="3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3"/>
      <c r="E787" s="2"/>
      <c r="F787" s="3"/>
      <c r="G787" s="3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3"/>
      <c r="E788" s="2"/>
      <c r="F788" s="3"/>
      <c r="G788" s="3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3"/>
      <c r="E789" s="2"/>
      <c r="F789" s="3"/>
      <c r="G789" s="3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3"/>
      <c r="E790" s="2"/>
      <c r="F790" s="3"/>
      <c r="G790" s="3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3"/>
      <c r="E791" s="2"/>
      <c r="F791" s="3"/>
      <c r="G791" s="3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3"/>
      <c r="E792" s="2"/>
      <c r="F792" s="3"/>
      <c r="G792" s="3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3"/>
      <c r="E793" s="2"/>
      <c r="F793" s="3"/>
      <c r="G793" s="3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3"/>
      <c r="E794" s="2"/>
      <c r="F794" s="3"/>
      <c r="G794" s="3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3"/>
      <c r="E795" s="2"/>
      <c r="F795" s="3"/>
      <c r="G795" s="3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3"/>
      <c r="E796" s="2"/>
      <c r="F796" s="3"/>
      <c r="G796" s="3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3"/>
      <c r="E797" s="2"/>
      <c r="F797" s="3"/>
      <c r="G797" s="3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3"/>
      <c r="E798" s="2"/>
      <c r="F798" s="3"/>
      <c r="G798" s="3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3"/>
      <c r="E799" s="2"/>
      <c r="F799" s="3"/>
      <c r="G799" s="3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3"/>
      <c r="E800" s="2"/>
      <c r="F800" s="3"/>
      <c r="G800" s="3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3"/>
      <c r="E801" s="2"/>
      <c r="F801" s="3"/>
      <c r="G801" s="3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3"/>
      <c r="E802" s="2"/>
      <c r="F802" s="3"/>
      <c r="G802" s="3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3"/>
      <c r="E803" s="2"/>
      <c r="F803" s="3"/>
      <c r="G803" s="3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3"/>
      <c r="E804" s="2"/>
      <c r="F804" s="3"/>
      <c r="G804" s="3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3"/>
      <c r="E805" s="2"/>
      <c r="F805" s="3"/>
      <c r="G805" s="3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3"/>
      <c r="E806" s="2"/>
      <c r="F806" s="3"/>
      <c r="G806" s="3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3"/>
      <c r="E807" s="2"/>
      <c r="F807" s="3"/>
      <c r="G807" s="3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3"/>
      <c r="E808" s="2"/>
      <c r="F808" s="3"/>
      <c r="G808" s="3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3"/>
      <c r="E809" s="2"/>
      <c r="F809" s="3"/>
      <c r="G809" s="3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3"/>
      <c r="E810" s="2"/>
      <c r="F810" s="3"/>
      <c r="G810" s="3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3"/>
      <c r="E811" s="2"/>
      <c r="F811" s="3"/>
      <c r="G811" s="3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3"/>
      <c r="E812" s="2"/>
      <c r="F812" s="3"/>
      <c r="G812" s="3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3"/>
      <c r="E813" s="2"/>
      <c r="F813" s="3"/>
      <c r="G813" s="3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3"/>
      <c r="E814" s="2"/>
      <c r="F814" s="3"/>
      <c r="G814" s="3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3"/>
      <c r="E815" s="2"/>
      <c r="F815" s="3"/>
      <c r="G815" s="3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3"/>
      <c r="E816" s="2"/>
      <c r="F816" s="3"/>
      <c r="G816" s="3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3"/>
      <c r="E817" s="2"/>
      <c r="F817" s="3"/>
      <c r="G817" s="3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3"/>
      <c r="E818" s="2"/>
      <c r="F818" s="3"/>
      <c r="G818" s="3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3"/>
      <c r="E819" s="2"/>
      <c r="F819" s="3"/>
      <c r="G819" s="3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3"/>
      <c r="E820" s="2"/>
      <c r="F820" s="3"/>
      <c r="G820" s="3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3"/>
      <c r="E821" s="2"/>
      <c r="F821" s="3"/>
      <c r="G821" s="3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3"/>
      <c r="E822" s="2"/>
      <c r="F822" s="3"/>
      <c r="G822" s="3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3"/>
      <c r="E823" s="2"/>
      <c r="F823" s="3"/>
      <c r="G823" s="3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3"/>
      <c r="E824" s="2"/>
      <c r="F824" s="3"/>
      <c r="G824" s="3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3"/>
      <c r="E825" s="2"/>
      <c r="F825" s="3"/>
      <c r="G825" s="3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3"/>
      <c r="E826" s="2"/>
      <c r="F826" s="3"/>
      <c r="G826" s="3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3"/>
      <c r="E827" s="2"/>
      <c r="F827" s="3"/>
      <c r="G827" s="3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3"/>
      <c r="E828" s="2"/>
      <c r="F828" s="3"/>
      <c r="G828" s="3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3"/>
      <c r="E829" s="2"/>
      <c r="F829" s="3"/>
      <c r="G829" s="3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3"/>
      <c r="E830" s="2"/>
      <c r="F830" s="3"/>
      <c r="G830" s="3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3"/>
      <c r="E831" s="2"/>
      <c r="F831" s="3"/>
      <c r="G831" s="3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3"/>
      <c r="E832" s="2"/>
      <c r="F832" s="3"/>
      <c r="G832" s="3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3"/>
      <c r="E833" s="2"/>
      <c r="F833" s="3"/>
      <c r="G833" s="3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3"/>
      <c r="E834" s="2"/>
      <c r="F834" s="3"/>
      <c r="G834" s="3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3"/>
      <c r="E835" s="2"/>
      <c r="F835" s="3"/>
      <c r="G835" s="3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3"/>
      <c r="E836" s="2"/>
      <c r="F836" s="3"/>
      <c r="G836" s="3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3"/>
      <c r="E837" s="2"/>
      <c r="F837" s="3"/>
      <c r="G837" s="3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3"/>
      <c r="E838" s="2"/>
      <c r="F838" s="3"/>
      <c r="G838" s="3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3"/>
      <c r="E839" s="2"/>
      <c r="F839" s="3"/>
      <c r="G839" s="3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3"/>
      <c r="E840" s="2"/>
      <c r="F840" s="3"/>
      <c r="G840" s="3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3"/>
      <c r="E841" s="2"/>
      <c r="F841" s="3"/>
      <c r="G841" s="3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3"/>
      <c r="E842" s="2"/>
      <c r="F842" s="3"/>
      <c r="G842" s="3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3"/>
      <c r="E843" s="2"/>
      <c r="F843" s="3"/>
      <c r="G843" s="3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3"/>
      <c r="E844" s="2"/>
      <c r="F844" s="3"/>
      <c r="G844" s="3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3"/>
      <c r="E845" s="2"/>
      <c r="F845" s="3"/>
      <c r="G845" s="3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3"/>
      <c r="E846" s="2"/>
      <c r="F846" s="3"/>
      <c r="G846" s="3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3"/>
      <c r="E847" s="2"/>
      <c r="F847" s="3"/>
      <c r="G847" s="3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3"/>
      <c r="E848" s="2"/>
      <c r="F848" s="3"/>
      <c r="G848" s="3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3"/>
      <c r="E849" s="2"/>
      <c r="F849" s="3"/>
      <c r="G849" s="3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3"/>
      <c r="E850" s="2"/>
      <c r="F850" s="3"/>
      <c r="G850" s="3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3"/>
      <c r="E851" s="2"/>
      <c r="F851" s="3"/>
      <c r="G851" s="3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3"/>
      <c r="E852" s="2"/>
      <c r="F852" s="3"/>
      <c r="G852" s="3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3"/>
      <c r="E853" s="2"/>
      <c r="F853" s="3"/>
      <c r="G853" s="3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3"/>
      <c r="E854" s="2"/>
      <c r="F854" s="3"/>
      <c r="G854" s="3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3"/>
      <c r="E855" s="2"/>
      <c r="F855" s="3"/>
      <c r="G855" s="3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3"/>
      <c r="E856" s="2"/>
      <c r="F856" s="3"/>
      <c r="G856" s="3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3"/>
      <c r="E857" s="2"/>
      <c r="F857" s="3"/>
      <c r="G857" s="3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3"/>
      <c r="E858" s="2"/>
      <c r="F858" s="3"/>
      <c r="G858" s="3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3"/>
      <c r="E859" s="2"/>
      <c r="F859" s="3"/>
      <c r="G859" s="3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3"/>
      <c r="E860" s="2"/>
      <c r="F860" s="3"/>
      <c r="G860" s="3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3"/>
      <c r="E861" s="2"/>
      <c r="F861" s="3"/>
      <c r="G861" s="3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3"/>
      <c r="E862" s="2"/>
      <c r="F862" s="3"/>
      <c r="G862" s="3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3"/>
      <c r="E863" s="2"/>
      <c r="F863" s="3"/>
      <c r="G863" s="3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3"/>
      <c r="E864" s="2"/>
      <c r="F864" s="3"/>
      <c r="G864" s="3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3"/>
      <c r="E865" s="2"/>
      <c r="F865" s="3"/>
      <c r="G865" s="3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3"/>
      <c r="E866" s="2"/>
      <c r="F866" s="3"/>
      <c r="G866" s="3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3"/>
      <c r="E867" s="2"/>
      <c r="F867" s="3"/>
      <c r="G867" s="3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3"/>
      <c r="E868" s="2"/>
      <c r="F868" s="3"/>
      <c r="G868" s="3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3"/>
      <c r="E869" s="2"/>
      <c r="F869" s="3"/>
      <c r="G869" s="3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3"/>
      <c r="E870" s="2"/>
      <c r="F870" s="3"/>
      <c r="G870" s="3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3"/>
      <c r="E871" s="2"/>
      <c r="F871" s="3"/>
      <c r="G871" s="3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3"/>
      <c r="E872" s="2"/>
      <c r="F872" s="3"/>
      <c r="G872" s="3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3"/>
      <c r="E873" s="2"/>
      <c r="F873" s="3"/>
      <c r="G873" s="3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3"/>
      <c r="E874" s="2"/>
      <c r="F874" s="3"/>
      <c r="G874" s="3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3"/>
      <c r="E875" s="2"/>
      <c r="F875" s="3"/>
      <c r="G875" s="3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3"/>
      <c r="E876" s="2"/>
      <c r="F876" s="3"/>
      <c r="G876" s="3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3"/>
      <c r="E877" s="2"/>
      <c r="F877" s="3"/>
      <c r="G877" s="3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3"/>
      <c r="E878" s="2"/>
      <c r="F878" s="3"/>
      <c r="G878" s="3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3"/>
      <c r="E879" s="2"/>
      <c r="F879" s="3"/>
      <c r="G879" s="3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3"/>
      <c r="E880" s="2"/>
      <c r="F880" s="3"/>
      <c r="G880" s="3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3"/>
      <c r="E881" s="2"/>
      <c r="F881" s="3"/>
      <c r="G881" s="3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3"/>
      <c r="E882" s="2"/>
      <c r="F882" s="3"/>
      <c r="G882" s="3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3"/>
      <c r="E883" s="2"/>
      <c r="F883" s="3"/>
      <c r="G883" s="3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3"/>
      <c r="E884" s="2"/>
      <c r="F884" s="3"/>
      <c r="G884" s="3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3"/>
      <c r="E885" s="2"/>
      <c r="F885" s="3"/>
      <c r="G885" s="3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3"/>
      <c r="E886" s="2"/>
      <c r="F886" s="3"/>
      <c r="G886" s="3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3"/>
      <c r="E887" s="2"/>
      <c r="F887" s="3"/>
      <c r="G887" s="3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3"/>
      <c r="E888" s="2"/>
      <c r="F888" s="3"/>
      <c r="G888" s="3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3"/>
      <c r="E889" s="2"/>
      <c r="F889" s="3"/>
      <c r="G889" s="3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3"/>
      <c r="E890" s="2"/>
      <c r="F890" s="3"/>
      <c r="G890" s="3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3"/>
      <c r="E891" s="2"/>
      <c r="F891" s="3"/>
      <c r="G891" s="3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3"/>
      <c r="E892" s="2"/>
      <c r="F892" s="3"/>
      <c r="G892" s="3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3"/>
      <c r="E893" s="2"/>
      <c r="F893" s="3"/>
      <c r="G893" s="3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3"/>
      <c r="E894" s="2"/>
      <c r="F894" s="3"/>
      <c r="G894" s="3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3"/>
      <c r="E895" s="2"/>
      <c r="F895" s="3"/>
      <c r="G895" s="3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3"/>
      <c r="E896" s="2"/>
      <c r="F896" s="3"/>
      <c r="G896" s="3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3"/>
      <c r="E897" s="2"/>
      <c r="F897" s="3"/>
      <c r="G897" s="3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3"/>
      <c r="E898" s="2"/>
      <c r="F898" s="3"/>
      <c r="G898" s="3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3"/>
      <c r="E899" s="2"/>
      <c r="F899" s="3"/>
      <c r="G899" s="3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3"/>
      <c r="E900" s="2"/>
      <c r="F900" s="3"/>
      <c r="G900" s="3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3"/>
      <c r="E901" s="2"/>
      <c r="F901" s="3"/>
      <c r="G901" s="3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3"/>
      <c r="E902" s="2"/>
      <c r="F902" s="3"/>
      <c r="G902" s="3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3"/>
      <c r="E903" s="2"/>
      <c r="F903" s="3"/>
      <c r="G903" s="3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3"/>
      <c r="E904" s="2"/>
      <c r="F904" s="3"/>
      <c r="G904" s="3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3"/>
      <c r="E905" s="2"/>
      <c r="F905" s="3"/>
      <c r="G905" s="3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3"/>
      <c r="E906" s="2"/>
      <c r="F906" s="3"/>
      <c r="G906" s="3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3"/>
      <c r="E907" s="2"/>
      <c r="F907" s="3"/>
      <c r="G907" s="3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3"/>
      <c r="E908" s="2"/>
      <c r="F908" s="3"/>
      <c r="G908" s="3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3"/>
      <c r="E909" s="2"/>
      <c r="F909" s="3"/>
      <c r="G909" s="3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3"/>
      <c r="E910" s="2"/>
      <c r="F910" s="3"/>
      <c r="G910" s="3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3"/>
      <c r="E911" s="2"/>
      <c r="F911" s="3"/>
      <c r="G911" s="3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3"/>
      <c r="E912" s="2"/>
      <c r="F912" s="3"/>
      <c r="G912" s="3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3"/>
      <c r="E913" s="2"/>
      <c r="F913" s="3"/>
      <c r="G913" s="3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3"/>
      <c r="E914" s="2"/>
      <c r="F914" s="3"/>
      <c r="G914" s="3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3"/>
      <c r="E915" s="2"/>
      <c r="F915" s="3"/>
      <c r="G915" s="3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3"/>
      <c r="E916" s="2"/>
      <c r="F916" s="3"/>
      <c r="G916" s="3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3"/>
      <c r="E917" s="2"/>
      <c r="F917" s="3"/>
      <c r="G917" s="3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3"/>
      <c r="E918" s="2"/>
      <c r="F918" s="3"/>
      <c r="G918" s="3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3"/>
      <c r="E919" s="2"/>
      <c r="F919" s="3"/>
      <c r="G919" s="3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3"/>
      <c r="E920" s="2"/>
      <c r="F920" s="3"/>
      <c r="G920" s="3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3"/>
      <c r="E921" s="2"/>
      <c r="F921" s="3"/>
      <c r="G921" s="3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3"/>
      <c r="E922" s="2"/>
      <c r="F922" s="3"/>
      <c r="G922" s="3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3"/>
      <c r="E923" s="2"/>
      <c r="F923" s="3"/>
      <c r="G923" s="3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3"/>
      <c r="E924" s="2"/>
      <c r="F924" s="3"/>
      <c r="G924" s="3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3"/>
      <c r="E925" s="2"/>
      <c r="F925" s="3"/>
      <c r="G925" s="3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3"/>
      <c r="E926" s="2"/>
      <c r="F926" s="3"/>
      <c r="G926" s="3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3"/>
      <c r="E927" s="2"/>
      <c r="F927" s="3"/>
      <c r="G927" s="3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3"/>
      <c r="E928" s="2"/>
      <c r="F928" s="3"/>
      <c r="G928" s="3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3"/>
      <c r="E929" s="2"/>
      <c r="F929" s="3"/>
      <c r="G929" s="3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3"/>
      <c r="E930" s="2"/>
      <c r="F930" s="3"/>
      <c r="G930" s="3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3"/>
      <c r="E931" s="2"/>
      <c r="F931" s="3"/>
      <c r="G931" s="3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3"/>
      <c r="E932" s="2"/>
      <c r="F932" s="3"/>
      <c r="G932" s="3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3"/>
      <c r="E933" s="2"/>
      <c r="F933" s="3"/>
      <c r="G933" s="3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3"/>
      <c r="E934" s="2"/>
      <c r="F934" s="3"/>
      <c r="G934" s="3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3"/>
      <c r="E935" s="2"/>
      <c r="F935" s="3"/>
      <c r="G935" s="3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3"/>
      <c r="E936" s="2"/>
      <c r="F936" s="3"/>
      <c r="G936" s="3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3"/>
      <c r="E937" s="2"/>
      <c r="F937" s="3"/>
      <c r="G937" s="3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3"/>
      <c r="E938" s="2"/>
      <c r="F938" s="3"/>
      <c r="G938" s="3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3"/>
      <c r="E939" s="2"/>
      <c r="F939" s="3"/>
      <c r="G939" s="3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3"/>
      <c r="E940" s="2"/>
      <c r="F940" s="3"/>
      <c r="G940" s="3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3"/>
      <c r="E941" s="2"/>
      <c r="F941" s="3"/>
      <c r="G941" s="3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3"/>
      <c r="E942" s="2"/>
      <c r="F942" s="3"/>
      <c r="G942" s="3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3"/>
      <c r="E943" s="2"/>
      <c r="F943" s="3"/>
      <c r="G943" s="3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3"/>
      <c r="E944" s="2"/>
      <c r="F944" s="3"/>
      <c r="G944" s="3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3"/>
      <c r="E945" s="2"/>
      <c r="F945" s="3"/>
      <c r="G945" s="3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3"/>
      <c r="E946" s="2"/>
      <c r="F946" s="3"/>
      <c r="G946" s="3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3"/>
      <c r="E947" s="2"/>
      <c r="F947" s="3"/>
      <c r="G947" s="3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3"/>
      <c r="E948" s="2"/>
      <c r="F948" s="3"/>
      <c r="G948" s="3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3"/>
      <c r="E949" s="2"/>
      <c r="F949" s="3"/>
      <c r="G949" s="3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3"/>
      <c r="E950" s="2"/>
      <c r="F950" s="3"/>
      <c r="G950" s="3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3"/>
      <c r="E951" s="2"/>
      <c r="F951" s="3"/>
      <c r="G951" s="3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3"/>
      <c r="E952" s="2"/>
      <c r="F952" s="3"/>
      <c r="G952" s="3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3"/>
      <c r="E953" s="2"/>
      <c r="F953" s="3"/>
      <c r="G953" s="3"/>
      <c r="H953" s="3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3"/>
      <c r="E954" s="2"/>
      <c r="F954" s="3"/>
      <c r="G954" s="3"/>
      <c r="H954" s="3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3"/>
      <c r="E955" s="2"/>
      <c r="F955" s="3"/>
      <c r="G955" s="3"/>
      <c r="H955" s="3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3"/>
      <c r="E956" s="2"/>
      <c r="F956" s="3"/>
      <c r="G956" s="3"/>
      <c r="H956" s="3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3"/>
      <c r="E957" s="2"/>
      <c r="F957" s="3"/>
      <c r="G957" s="3"/>
      <c r="H957" s="3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3"/>
      <c r="E958" s="2"/>
      <c r="F958" s="3"/>
      <c r="G958" s="3"/>
      <c r="H958" s="3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3"/>
      <c r="E959" s="2"/>
      <c r="F959" s="3"/>
      <c r="G959" s="3"/>
      <c r="H959" s="3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3"/>
      <c r="E960" s="2"/>
      <c r="F960" s="3"/>
      <c r="G960" s="3"/>
      <c r="H960" s="3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3"/>
      <c r="E961" s="2"/>
      <c r="F961" s="3"/>
      <c r="G961" s="3"/>
      <c r="H961" s="3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3"/>
      <c r="E962" s="2"/>
      <c r="F962" s="3"/>
      <c r="G962" s="3"/>
      <c r="H962" s="3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3"/>
      <c r="E963" s="2"/>
      <c r="F963" s="3"/>
      <c r="G963" s="3"/>
      <c r="H963" s="3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3"/>
      <c r="E964" s="2"/>
      <c r="F964" s="3"/>
      <c r="G964" s="3"/>
      <c r="H964" s="3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3"/>
      <c r="E965" s="2"/>
      <c r="F965" s="3"/>
      <c r="G965" s="3"/>
      <c r="H965" s="3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3"/>
      <c r="E966" s="2"/>
      <c r="F966" s="3"/>
      <c r="G966" s="3"/>
      <c r="H966" s="3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3"/>
      <c r="E967" s="2"/>
      <c r="F967" s="3"/>
      <c r="G967" s="3"/>
      <c r="H967" s="3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3"/>
      <c r="E968" s="2"/>
      <c r="F968" s="3"/>
      <c r="G968" s="3"/>
      <c r="H968" s="3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3"/>
      <c r="E969" s="2"/>
      <c r="F969" s="3"/>
      <c r="G969" s="3"/>
      <c r="H969" s="3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3"/>
      <c r="E970" s="2"/>
      <c r="F970" s="3"/>
      <c r="G970" s="3"/>
      <c r="H970" s="3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3"/>
      <c r="E971" s="2"/>
      <c r="F971" s="3"/>
      <c r="G971" s="3"/>
      <c r="H971" s="3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3"/>
      <c r="E972" s="2"/>
      <c r="F972" s="3"/>
      <c r="G972" s="3"/>
      <c r="H972" s="3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3"/>
      <c r="E973" s="2"/>
      <c r="F973" s="3"/>
      <c r="G973" s="3"/>
      <c r="H973" s="3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3"/>
      <c r="E974" s="2"/>
      <c r="F974" s="3"/>
      <c r="G974" s="3"/>
      <c r="H974" s="3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3"/>
      <c r="E975" s="2"/>
      <c r="F975" s="3"/>
      <c r="G975" s="3"/>
      <c r="H975" s="3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3"/>
      <c r="E976" s="2"/>
      <c r="F976" s="3"/>
      <c r="G976" s="3"/>
      <c r="H976" s="3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3"/>
      <c r="E977" s="2"/>
      <c r="F977" s="3"/>
      <c r="G977" s="3"/>
      <c r="H977" s="3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3"/>
      <c r="E978" s="2"/>
      <c r="F978" s="3"/>
      <c r="G978" s="3"/>
      <c r="H978" s="3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3"/>
      <c r="E979" s="2"/>
      <c r="F979" s="3"/>
      <c r="G979" s="3"/>
      <c r="H979" s="3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3"/>
      <c r="E980" s="2"/>
      <c r="F980" s="3"/>
      <c r="G980" s="3"/>
      <c r="H980" s="3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3"/>
      <c r="E981" s="2"/>
      <c r="F981" s="3"/>
      <c r="G981" s="3"/>
      <c r="H981" s="3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3"/>
      <c r="E982" s="2"/>
      <c r="F982" s="3"/>
      <c r="G982" s="3"/>
      <c r="H982" s="3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3"/>
      <c r="E983" s="2"/>
      <c r="F983" s="3"/>
      <c r="G983" s="3"/>
      <c r="H983" s="3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3"/>
      <c r="E984" s="2"/>
      <c r="F984" s="3"/>
      <c r="G984" s="3"/>
      <c r="H984" s="3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3"/>
      <c r="E985" s="2"/>
      <c r="F985" s="3"/>
      <c r="G985" s="3"/>
      <c r="H985" s="3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3"/>
      <c r="E986" s="2"/>
      <c r="F986" s="3"/>
      <c r="G986" s="3"/>
      <c r="H986" s="3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3"/>
      <c r="E987" s="2"/>
      <c r="F987" s="3"/>
      <c r="G987" s="3"/>
      <c r="H987" s="3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3"/>
      <c r="E988" s="2"/>
      <c r="F988" s="3"/>
      <c r="G988" s="3"/>
      <c r="H988" s="3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3"/>
      <c r="E989" s="2"/>
      <c r="F989" s="3"/>
      <c r="G989" s="3"/>
      <c r="H989" s="3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3"/>
      <c r="E990" s="2"/>
      <c r="F990" s="3"/>
      <c r="G990" s="3"/>
      <c r="H990" s="3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3"/>
      <c r="E991" s="2"/>
      <c r="F991" s="3"/>
      <c r="G991" s="3"/>
      <c r="H991" s="3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3"/>
      <c r="E992" s="2"/>
      <c r="F992" s="3"/>
      <c r="G992" s="3"/>
      <c r="H992" s="3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3"/>
      <c r="E993" s="2"/>
      <c r="F993" s="3"/>
      <c r="G993" s="3"/>
      <c r="H993" s="3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3"/>
      <c r="E994" s="2"/>
      <c r="F994" s="3"/>
      <c r="G994" s="3"/>
      <c r="H994" s="3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3"/>
      <c r="E995" s="2"/>
      <c r="F995" s="3"/>
      <c r="G995" s="3"/>
      <c r="H995" s="3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3"/>
      <c r="E996" s="2"/>
      <c r="F996" s="3"/>
      <c r="G996" s="3"/>
      <c r="H996" s="3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3"/>
      <c r="E997" s="2"/>
      <c r="F997" s="3"/>
      <c r="G997" s="3"/>
      <c r="H997" s="3"/>
      <c r="I997" s="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3"/>
      <c r="E998" s="2"/>
      <c r="F998" s="3"/>
      <c r="G998" s="3"/>
      <c r="H998" s="3"/>
      <c r="I998" s="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3"/>
      <c r="E999" s="2"/>
      <c r="F999" s="3"/>
      <c r="G999" s="3"/>
      <c r="H999" s="3"/>
      <c r="I999" s="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3"/>
      <c r="E1000" s="2"/>
      <c r="F1000" s="3"/>
      <c r="G1000" s="3"/>
      <c r="H1000" s="3"/>
      <c r="I1000" s="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A3:J104" xr:uid="{00000000-0009-0000-0000-000004000000}">
    <sortState xmlns:xlrd2="http://schemas.microsoft.com/office/spreadsheetml/2017/richdata2" ref="A3:J104">
      <sortCondition ref="C3:C104"/>
    </sortState>
  </autoFilter>
  <conditionalFormatting sqref="I4:I107">
    <cfRule type="cellIs" dxfId="1" priority="1" operator="lessThan">
      <formula>0</formula>
    </cfRule>
  </conditionalFormatting>
  <pageMargins left="0.7" right="0.7" top="0.75" bottom="0.75" header="0" footer="0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topLeftCell="A80" workbookViewId="0">
      <selection activeCell="F115" sqref="F115"/>
    </sheetView>
  </sheetViews>
  <sheetFormatPr defaultColWidth="14.42578125" defaultRowHeight="15" customHeight="1"/>
  <cols>
    <col min="1" max="1" width="22.85546875" customWidth="1"/>
    <col min="2" max="2" width="14.7109375" customWidth="1"/>
    <col min="3" max="3" width="8.85546875" customWidth="1"/>
    <col min="4" max="4" width="10" customWidth="1"/>
    <col min="5" max="5" width="11.140625" customWidth="1"/>
    <col min="6" max="6" width="10.7109375" customWidth="1"/>
    <col min="7" max="7" width="11.28515625" customWidth="1"/>
    <col min="8" max="8" width="13" customWidth="1"/>
    <col min="9" max="9" width="10.7109375" customWidth="1"/>
    <col min="10" max="10" width="35.140625" customWidth="1"/>
    <col min="11" max="26" width="8.85546875" customWidth="1"/>
  </cols>
  <sheetData>
    <row r="1" spans="1:26" ht="31.5">
      <c r="A1" s="1" t="s">
        <v>334</v>
      </c>
      <c r="B1" s="32"/>
      <c r="C1" s="2"/>
      <c r="D1" s="3"/>
      <c r="E1" s="2"/>
      <c r="F1" s="3"/>
      <c r="G1" s="3"/>
      <c r="H1" s="3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5"/>
      <c r="B2" s="33"/>
      <c r="C2" s="5" t="s">
        <v>1</v>
      </c>
      <c r="D2" s="6" t="s">
        <v>2</v>
      </c>
      <c r="E2" s="5" t="s">
        <v>3</v>
      </c>
      <c r="F2" s="6"/>
      <c r="G2" s="6" t="s">
        <v>4</v>
      </c>
      <c r="H2" s="6"/>
      <c r="I2" s="6" t="s">
        <v>5</v>
      </c>
      <c r="J2" s="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>
      <c r="A3" s="5" t="s">
        <v>6</v>
      </c>
      <c r="B3" s="33" t="s">
        <v>7</v>
      </c>
      <c r="C3" s="5" t="s">
        <v>8</v>
      </c>
      <c r="D3" s="6" t="s">
        <v>9</v>
      </c>
      <c r="E3" s="5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5" t="s">
        <v>15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9" t="s">
        <v>18</v>
      </c>
      <c r="B4" s="8" t="s">
        <v>19</v>
      </c>
      <c r="C4" s="9">
        <v>1</v>
      </c>
      <c r="D4" s="10">
        <v>6000</v>
      </c>
      <c r="E4" s="9"/>
      <c r="F4" s="10">
        <f t="shared" ref="F4:F107" si="0">(E4*75)+D4</f>
        <v>6000</v>
      </c>
      <c r="G4" s="10">
        <v>0</v>
      </c>
      <c r="H4" s="10">
        <f>G4/4</f>
        <v>0</v>
      </c>
      <c r="I4" s="10">
        <f t="shared" ref="I4:I127" si="1">F4+H4-$I$129</f>
        <v>1067.1801075268822</v>
      </c>
      <c r="J4" s="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>
      <c r="A5" s="13" t="s">
        <v>183</v>
      </c>
      <c r="B5" s="12" t="s">
        <v>335</v>
      </c>
      <c r="C5" s="13">
        <v>1</v>
      </c>
      <c r="D5" s="14"/>
      <c r="E5" s="13">
        <v>87</v>
      </c>
      <c r="F5" s="14">
        <f t="shared" si="0"/>
        <v>6525</v>
      </c>
      <c r="G5" s="14"/>
      <c r="H5" s="14">
        <f t="shared" ref="H5:H7" si="2">H4</f>
        <v>0</v>
      </c>
      <c r="I5" s="15">
        <f t="shared" si="1"/>
        <v>1592.1801075268822</v>
      </c>
      <c r="J5" s="1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>
      <c r="A6" s="11" t="s">
        <v>111</v>
      </c>
      <c r="B6" s="12" t="s">
        <v>227</v>
      </c>
      <c r="C6" s="13">
        <v>1</v>
      </c>
      <c r="D6" s="14"/>
      <c r="E6" s="13">
        <v>69</v>
      </c>
      <c r="F6" s="14">
        <f t="shared" si="0"/>
        <v>5175</v>
      </c>
      <c r="G6" s="14"/>
      <c r="H6" s="14">
        <f t="shared" si="2"/>
        <v>0</v>
      </c>
      <c r="I6" s="15">
        <f t="shared" si="1"/>
        <v>242.18010752688224</v>
      </c>
      <c r="J6" s="1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11" t="s">
        <v>336</v>
      </c>
      <c r="B7" s="12" t="s">
        <v>122</v>
      </c>
      <c r="C7" s="13">
        <v>1</v>
      </c>
      <c r="D7" s="14"/>
      <c r="E7" s="13">
        <v>21</v>
      </c>
      <c r="F7" s="14">
        <f t="shared" si="0"/>
        <v>1575</v>
      </c>
      <c r="G7" s="14"/>
      <c r="H7" s="14">
        <f t="shared" si="2"/>
        <v>0</v>
      </c>
      <c r="I7" s="15">
        <f t="shared" si="1"/>
        <v>-3357.8198924731178</v>
      </c>
      <c r="J7" s="1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9" t="s">
        <v>56</v>
      </c>
      <c r="B8" s="8" t="s">
        <v>337</v>
      </c>
      <c r="C8" s="9">
        <v>2</v>
      </c>
      <c r="D8" s="10">
        <v>6000</v>
      </c>
      <c r="E8" s="9"/>
      <c r="F8" s="10">
        <f t="shared" si="0"/>
        <v>6000</v>
      </c>
      <c r="G8" s="10">
        <v>975</v>
      </c>
      <c r="H8" s="10">
        <f>G8/4</f>
        <v>243.75</v>
      </c>
      <c r="I8" s="10">
        <f t="shared" si="1"/>
        <v>1310.9301075268822</v>
      </c>
      <c r="J8" s="9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13" t="s">
        <v>182</v>
      </c>
      <c r="B9" s="12">
        <v>38254</v>
      </c>
      <c r="C9" s="13">
        <v>2</v>
      </c>
      <c r="D9" s="14"/>
      <c r="E9" s="13">
        <v>36</v>
      </c>
      <c r="F9" s="14">
        <f t="shared" si="0"/>
        <v>2700</v>
      </c>
      <c r="G9" s="14"/>
      <c r="H9" s="14">
        <f t="shared" ref="H9:H11" si="3">H8</f>
        <v>243.75</v>
      </c>
      <c r="I9" s="15">
        <f t="shared" si="1"/>
        <v>-1989.0698924731178</v>
      </c>
      <c r="J9" s="1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>
      <c r="A10" s="13" t="s">
        <v>338</v>
      </c>
      <c r="B10" s="12">
        <v>2271</v>
      </c>
      <c r="C10" s="13">
        <v>2</v>
      </c>
      <c r="D10" s="14"/>
      <c r="E10" s="13">
        <v>39</v>
      </c>
      <c r="F10" s="14">
        <f t="shared" si="0"/>
        <v>2925</v>
      </c>
      <c r="G10" s="14"/>
      <c r="H10" s="14">
        <f t="shared" si="3"/>
        <v>243.75</v>
      </c>
      <c r="I10" s="15">
        <f t="shared" si="1"/>
        <v>-1764.0698924731178</v>
      </c>
      <c r="J10" s="1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>
      <c r="A11" s="13" t="s">
        <v>339</v>
      </c>
      <c r="B11" s="12">
        <v>22746</v>
      </c>
      <c r="C11" s="13">
        <v>2</v>
      </c>
      <c r="D11" s="14"/>
      <c r="E11" s="13">
        <v>36</v>
      </c>
      <c r="F11" s="14">
        <f t="shared" si="0"/>
        <v>2700</v>
      </c>
      <c r="G11" s="14"/>
      <c r="H11" s="14">
        <f t="shared" si="3"/>
        <v>243.75</v>
      </c>
      <c r="I11" s="15">
        <f t="shared" si="1"/>
        <v>-1989.0698924731178</v>
      </c>
      <c r="J11" s="1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>
      <c r="A12" s="7" t="s">
        <v>251</v>
      </c>
      <c r="B12" s="8">
        <v>20822</v>
      </c>
      <c r="C12" s="9">
        <v>3</v>
      </c>
      <c r="D12" s="10">
        <v>6000</v>
      </c>
      <c r="E12" s="9"/>
      <c r="F12" s="10">
        <f t="shared" si="0"/>
        <v>6000</v>
      </c>
      <c r="G12" s="10">
        <v>1414</v>
      </c>
      <c r="H12" s="10">
        <f>G12/4</f>
        <v>353.5</v>
      </c>
      <c r="I12" s="10">
        <f t="shared" si="1"/>
        <v>1420.6801075268822</v>
      </c>
      <c r="J12" s="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>
      <c r="A13" s="11" t="s">
        <v>340</v>
      </c>
      <c r="B13" s="12">
        <v>2286</v>
      </c>
      <c r="C13" s="13">
        <v>3</v>
      </c>
      <c r="D13" s="14"/>
      <c r="E13" s="13">
        <v>16</v>
      </c>
      <c r="F13" s="14">
        <f t="shared" si="0"/>
        <v>1200</v>
      </c>
      <c r="G13" s="14"/>
      <c r="H13" s="14">
        <f t="shared" ref="H13:H15" si="4">H12</f>
        <v>353.5</v>
      </c>
      <c r="I13" s="15">
        <f t="shared" si="1"/>
        <v>-3379.3198924731178</v>
      </c>
      <c r="J13" s="1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>
      <c r="A14" s="11" t="s">
        <v>95</v>
      </c>
      <c r="B14" s="12">
        <v>40516</v>
      </c>
      <c r="C14" s="13">
        <v>3</v>
      </c>
      <c r="D14" s="14"/>
      <c r="E14" s="13">
        <v>190</v>
      </c>
      <c r="F14" s="14">
        <f t="shared" si="0"/>
        <v>14250</v>
      </c>
      <c r="G14" s="14"/>
      <c r="H14" s="14">
        <f t="shared" si="4"/>
        <v>353.5</v>
      </c>
      <c r="I14" s="15">
        <f t="shared" si="1"/>
        <v>9670.6801075268813</v>
      </c>
      <c r="J14" s="1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>
      <c r="A15" s="11" t="s">
        <v>301</v>
      </c>
      <c r="B15" s="12">
        <v>11560</v>
      </c>
      <c r="C15" s="13">
        <v>3</v>
      </c>
      <c r="D15" s="14"/>
      <c r="E15" s="13">
        <v>88</v>
      </c>
      <c r="F15" s="14">
        <f t="shared" si="0"/>
        <v>6600</v>
      </c>
      <c r="G15" s="14"/>
      <c r="H15" s="14">
        <f t="shared" si="4"/>
        <v>353.5</v>
      </c>
      <c r="I15" s="15">
        <f t="shared" si="1"/>
        <v>2020.6801075268822</v>
      </c>
      <c r="J15" s="1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>
      <c r="A16" s="9" t="s">
        <v>341</v>
      </c>
      <c r="B16" s="8">
        <v>37364</v>
      </c>
      <c r="C16" s="9">
        <v>4</v>
      </c>
      <c r="D16" s="10">
        <v>6000</v>
      </c>
      <c r="E16" s="9"/>
      <c r="F16" s="10">
        <f t="shared" si="0"/>
        <v>6000</v>
      </c>
      <c r="G16" s="10">
        <v>3264</v>
      </c>
      <c r="H16" s="10">
        <f>G16/4</f>
        <v>816</v>
      </c>
      <c r="I16" s="10">
        <f t="shared" si="1"/>
        <v>1883.1801075268822</v>
      </c>
      <c r="J16" s="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>
      <c r="A17" s="22" t="s">
        <v>173</v>
      </c>
      <c r="B17" s="12">
        <v>41467</v>
      </c>
      <c r="C17" s="13">
        <v>4</v>
      </c>
      <c r="D17" s="14"/>
      <c r="E17" s="13">
        <v>20</v>
      </c>
      <c r="F17" s="14">
        <f t="shared" si="0"/>
        <v>1500</v>
      </c>
      <c r="G17" s="14"/>
      <c r="H17" s="14">
        <f t="shared" ref="H17:H19" si="5">H16</f>
        <v>816</v>
      </c>
      <c r="I17" s="15">
        <f t="shared" si="1"/>
        <v>-2616.8198924731178</v>
      </c>
      <c r="J17" s="1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>
      <c r="A18" s="13" t="s">
        <v>187</v>
      </c>
      <c r="B18" s="12" t="s">
        <v>107</v>
      </c>
      <c r="C18" s="13">
        <v>4</v>
      </c>
      <c r="D18" s="14"/>
      <c r="E18" s="13">
        <v>62</v>
      </c>
      <c r="F18" s="14">
        <f t="shared" si="0"/>
        <v>4650</v>
      </c>
      <c r="G18" s="14"/>
      <c r="H18" s="14">
        <f t="shared" si="5"/>
        <v>816</v>
      </c>
      <c r="I18" s="15">
        <f t="shared" si="1"/>
        <v>533.18010752688224</v>
      </c>
      <c r="J18" s="13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>
      <c r="A19" s="13" t="s">
        <v>92</v>
      </c>
      <c r="B19" s="12" t="s">
        <v>326</v>
      </c>
      <c r="C19" s="13">
        <v>4</v>
      </c>
      <c r="D19" s="14"/>
      <c r="E19" s="13">
        <v>51</v>
      </c>
      <c r="F19" s="14">
        <f t="shared" si="0"/>
        <v>3825</v>
      </c>
      <c r="G19" s="14"/>
      <c r="H19" s="14">
        <f t="shared" si="5"/>
        <v>816</v>
      </c>
      <c r="I19" s="15">
        <f t="shared" si="1"/>
        <v>-291.81989247311776</v>
      </c>
      <c r="J19" s="17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>
      <c r="A20" s="9" t="s">
        <v>134</v>
      </c>
      <c r="B20" s="8">
        <v>11489</v>
      </c>
      <c r="C20" s="9">
        <v>5</v>
      </c>
      <c r="D20" s="10">
        <v>6000</v>
      </c>
      <c r="E20" s="9"/>
      <c r="F20" s="10">
        <f t="shared" si="0"/>
        <v>6000</v>
      </c>
      <c r="G20" s="10">
        <v>108</v>
      </c>
      <c r="H20" s="10">
        <f>G20/4</f>
        <v>27</v>
      </c>
      <c r="I20" s="10">
        <f t="shared" si="1"/>
        <v>1094.1801075268822</v>
      </c>
      <c r="J20" s="9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>
      <c r="A21" s="13" t="s">
        <v>124</v>
      </c>
      <c r="B21" s="12">
        <v>11499</v>
      </c>
      <c r="C21" s="13">
        <v>5</v>
      </c>
      <c r="D21" s="14"/>
      <c r="E21" s="13">
        <v>36</v>
      </c>
      <c r="F21" s="14">
        <f t="shared" si="0"/>
        <v>2700</v>
      </c>
      <c r="G21" s="14"/>
      <c r="H21" s="14">
        <f t="shared" ref="H21:H23" si="6">H20</f>
        <v>27</v>
      </c>
      <c r="I21" s="15">
        <f t="shared" si="1"/>
        <v>-2205.8198924731178</v>
      </c>
      <c r="J21" s="1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>
      <c r="A22" s="13" t="s">
        <v>342</v>
      </c>
      <c r="B22" s="12" t="s">
        <v>123</v>
      </c>
      <c r="C22" s="13">
        <v>5</v>
      </c>
      <c r="D22" s="14"/>
      <c r="E22" s="13">
        <v>45</v>
      </c>
      <c r="F22" s="14">
        <f>(E22*75)+D22</f>
        <v>3375</v>
      </c>
      <c r="G22" s="14"/>
      <c r="H22" s="14">
        <f t="shared" si="6"/>
        <v>27</v>
      </c>
      <c r="I22" s="15">
        <f>F22+H22-$I$129</f>
        <v>-1530.8198924731178</v>
      </c>
      <c r="J22" s="13"/>
      <c r="K22" s="2"/>
      <c r="L22" s="2"/>
      <c r="M22" s="2"/>
      <c r="X22" s="2"/>
      <c r="Y22" s="2"/>
      <c r="Z22" s="2"/>
    </row>
    <row r="23" spans="1:26" ht="15" customHeight="1">
      <c r="A23" s="34" t="s">
        <v>236</v>
      </c>
      <c r="B23" s="12">
        <v>25645</v>
      </c>
      <c r="C23" s="13">
        <v>5</v>
      </c>
      <c r="D23" s="14"/>
      <c r="E23" s="13">
        <v>23</v>
      </c>
      <c r="F23" s="14">
        <f>(E23*75)+D23</f>
        <v>1725</v>
      </c>
      <c r="G23" s="14"/>
      <c r="H23" s="14">
        <f t="shared" si="6"/>
        <v>27</v>
      </c>
      <c r="I23" s="15">
        <f>F23+H23-$I$129</f>
        <v>-3180.8198924731178</v>
      </c>
      <c r="J23" s="17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>
      <c r="A24" s="108" t="s">
        <v>29</v>
      </c>
      <c r="B24" s="107">
        <v>29100</v>
      </c>
      <c r="C24" s="19">
        <v>5</v>
      </c>
      <c r="D24" s="18"/>
      <c r="E24" s="19"/>
      <c r="F24" s="18">
        <f>(E24*75)+D24</f>
        <v>0</v>
      </c>
      <c r="G24" s="18"/>
      <c r="H24" s="18">
        <v>0</v>
      </c>
      <c r="I24" s="109">
        <f>F24+H24-$I$129</f>
        <v>-4932.8198924731178</v>
      </c>
      <c r="J24" s="19" t="s">
        <v>385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>
      <c r="A25" s="9" t="s">
        <v>81</v>
      </c>
      <c r="B25" s="8" t="s">
        <v>82</v>
      </c>
      <c r="C25" s="9">
        <v>6</v>
      </c>
      <c r="D25" s="10">
        <v>10000</v>
      </c>
      <c r="E25" s="9"/>
      <c r="F25" s="10">
        <f t="shared" si="0"/>
        <v>10000</v>
      </c>
      <c r="G25" s="10">
        <v>790</v>
      </c>
      <c r="H25" s="10">
        <f>G25/5</f>
        <v>158</v>
      </c>
      <c r="I25" s="10">
        <f t="shared" si="1"/>
        <v>5225.1801075268822</v>
      </c>
      <c r="J25" s="9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>
      <c r="A26" s="11" t="s">
        <v>229</v>
      </c>
      <c r="B26" s="12">
        <v>26320</v>
      </c>
      <c r="C26" s="13">
        <v>6</v>
      </c>
      <c r="D26" s="14"/>
      <c r="E26" s="13">
        <v>47</v>
      </c>
      <c r="F26" s="14">
        <f t="shared" si="0"/>
        <v>3525</v>
      </c>
      <c r="G26" s="14"/>
      <c r="H26" s="14">
        <f t="shared" ref="H26:H29" si="7">H25</f>
        <v>158</v>
      </c>
      <c r="I26" s="15">
        <f t="shared" si="1"/>
        <v>-1249.8198924731178</v>
      </c>
      <c r="J26" s="1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>
      <c r="A27" s="13" t="s">
        <v>343</v>
      </c>
      <c r="B27" s="12">
        <v>2271</v>
      </c>
      <c r="C27" s="13">
        <v>6</v>
      </c>
      <c r="D27" s="14"/>
      <c r="E27" s="13">
        <v>56</v>
      </c>
      <c r="F27" s="14">
        <f t="shared" si="0"/>
        <v>4200</v>
      </c>
      <c r="G27" s="14"/>
      <c r="H27" s="14">
        <f t="shared" si="7"/>
        <v>158</v>
      </c>
      <c r="I27" s="15">
        <f t="shared" si="1"/>
        <v>-574.81989247311776</v>
      </c>
      <c r="J27" s="13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>
      <c r="A28" s="13" t="s">
        <v>260</v>
      </c>
      <c r="B28" s="12" t="s">
        <v>117</v>
      </c>
      <c r="C28" s="13">
        <v>6</v>
      </c>
      <c r="D28" s="14"/>
      <c r="E28" s="13">
        <v>43</v>
      </c>
      <c r="F28" s="14">
        <f t="shared" si="0"/>
        <v>3225</v>
      </c>
      <c r="G28" s="14"/>
      <c r="H28" s="14">
        <f t="shared" si="7"/>
        <v>158</v>
      </c>
      <c r="I28" s="15">
        <f t="shared" si="1"/>
        <v>-1549.8198924731178</v>
      </c>
      <c r="J28" s="1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>
      <c r="A29" s="13" t="s">
        <v>247</v>
      </c>
      <c r="B29" s="12" t="s">
        <v>267</v>
      </c>
      <c r="C29" s="13">
        <v>6</v>
      </c>
      <c r="D29" s="14"/>
      <c r="E29" s="13">
        <v>7</v>
      </c>
      <c r="F29" s="14">
        <f t="shared" si="0"/>
        <v>525</v>
      </c>
      <c r="G29" s="14"/>
      <c r="H29" s="14">
        <f t="shared" si="7"/>
        <v>158</v>
      </c>
      <c r="I29" s="15">
        <f t="shared" si="1"/>
        <v>-4249.8198924731178</v>
      </c>
      <c r="J29" s="13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>
      <c r="A30" s="20" t="s">
        <v>201</v>
      </c>
      <c r="B30" s="8" t="s">
        <v>202</v>
      </c>
      <c r="C30" s="9">
        <v>7</v>
      </c>
      <c r="D30" s="10">
        <v>6000</v>
      </c>
      <c r="E30" s="9"/>
      <c r="F30" s="10">
        <f t="shared" si="0"/>
        <v>6000</v>
      </c>
      <c r="G30" s="10">
        <v>2257</v>
      </c>
      <c r="H30" s="10">
        <f>G30/4</f>
        <v>564.25</v>
      </c>
      <c r="I30" s="10">
        <f t="shared" si="1"/>
        <v>1631.4301075268822</v>
      </c>
      <c r="J30" s="9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>
      <c r="A31" s="22" t="s">
        <v>128</v>
      </c>
      <c r="B31" s="12" t="s">
        <v>197</v>
      </c>
      <c r="C31" s="13">
        <v>7</v>
      </c>
      <c r="D31" s="14"/>
      <c r="E31" s="13">
        <v>50</v>
      </c>
      <c r="F31" s="14">
        <f t="shared" si="0"/>
        <v>3750</v>
      </c>
      <c r="G31" s="14"/>
      <c r="H31" s="14">
        <f t="shared" ref="H31:H33" si="8">H30</f>
        <v>564.25</v>
      </c>
      <c r="I31" s="15">
        <f t="shared" si="1"/>
        <v>-618.56989247311776</v>
      </c>
      <c r="J31" s="17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>
      <c r="A32" s="11" t="s">
        <v>344</v>
      </c>
      <c r="B32" s="12" t="s">
        <v>131</v>
      </c>
      <c r="C32" s="13">
        <v>7</v>
      </c>
      <c r="D32" s="14"/>
      <c r="E32" s="13">
        <v>43</v>
      </c>
      <c r="F32" s="14">
        <f t="shared" si="0"/>
        <v>3225</v>
      </c>
      <c r="G32" s="14"/>
      <c r="H32" s="14">
        <f t="shared" si="8"/>
        <v>564.25</v>
      </c>
      <c r="I32" s="15">
        <f t="shared" si="1"/>
        <v>-1143.5698924731178</v>
      </c>
      <c r="J32" s="13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>
      <c r="A33" s="11" t="s">
        <v>281</v>
      </c>
      <c r="B33" s="12" t="s">
        <v>345</v>
      </c>
      <c r="C33" s="13">
        <v>7</v>
      </c>
      <c r="D33" s="14"/>
      <c r="E33" s="13">
        <v>58</v>
      </c>
      <c r="F33" s="14">
        <f t="shared" si="0"/>
        <v>4350</v>
      </c>
      <c r="G33" s="14"/>
      <c r="H33" s="14">
        <f t="shared" si="8"/>
        <v>564.25</v>
      </c>
      <c r="I33" s="15">
        <f t="shared" si="1"/>
        <v>-18.569892473117761</v>
      </c>
      <c r="J33" s="17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>
      <c r="A34" s="20" t="s">
        <v>346</v>
      </c>
      <c r="B34" s="8">
        <v>2167</v>
      </c>
      <c r="C34" s="9">
        <v>8</v>
      </c>
      <c r="D34" s="10">
        <v>6000</v>
      </c>
      <c r="E34" s="9"/>
      <c r="F34" s="10">
        <f t="shared" si="0"/>
        <v>6000</v>
      </c>
      <c r="G34" s="10">
        <v>300</v>
      </c>
      <c r="H34" s="10">
        <f>G34/4</f>
        <v>75</v>
      </c>
      <c r="I34" s="10">
        <f t="shared" si="1"/>
        <v>1142.1801075268822</v>
      </c>
      <c r="J34" s="9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>
      <c r="A35" s="11" t="s">
        <v>347</v>
      </c>
      <c r="B35" s="12" t="s">
        <v>211</v>
      </c>
      <c r="C35" s="13">
        <v>8</v>
      </c>
      <c r="D35" s="14"/>
      <c r="E35" s="13">
        <v>40</v>
      </c>
      <c r="F35" s="14">
        <f t="shared" si="0"/>
        <v>3000</v>
      </c>
      <c r="G35" s="14"/>
      <c r="H35" s="14">
        <f t="shared" ref="H35:H37" si="9">H34</f>
        <v>75</v>
      </c>
      <c r="I35" s="15">
        <f t="shared" si="1"/>
        <v>-1857.8198924731178</v>
      </c>
      <c r="J35" s="1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>
      <c r="A36" s="13" t="s">
        <v>60</v>
      </c>
      <c r="B36" s="12">
        <v>28212</v>
      </c>
      <c r="C36" s="13">
        <v>8</v>
      </c>
      <c r="D36" s="14"/>
      <c r="E36" s="13">
        <v>26</v>
      </c>
      <c r="F36" s="14">
        <f t="shared" si="0"/>
        <v>1950</v>
      </c>
      <c r="G36" s="14"/>
      <c r="H36" s="14">
        <f t="shared" si="9"/>
        <v>75</v>
      </c>
      <c r="I36" s="15">
        <f t="shared" si="1"/>
        <v>-2907.8198924731178</v>
      </c>
      <c r="J36" s="1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>
      <c r="A37" s="11" t="s">
        <v>259</v>
      </c>
      <c r="B37" s="12" t="s">
        <v>94</v>
      </c>
      <c r="C37" s="13">
        <v>8</v>
      </c>
      <c r="D37" s="14"/>
      <c r="E37" s="13">
        <v>70</v>
      </c>
      <c r="F37" s="14">
        <f t="shared" si="0"/>
        <v>5250</v>
      </c>
      <c r="G37" s="14"/>
      <c r="H37" s="14">
        <f t="shared" si="9"/>
        <v>75</v>
      </c>
      <c r="I37" s="15">
        <f t="shared" si="1"/>
        <v>392.18010752688224</v>
      </c>
      <c r="J37" s="1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>
      <c r="A38" s="9" t="s">
        <v>275</v>
      </c>
      <c r="B38" s="8">
        <v>3344</v>
      </c>
      <c r="C38" s="9">
        <v>9</v>
      </c>
      <c r="D38" s="10">
        <v>6000</v>
      </c>
      <c r="E38" s="9"/>
      <c r="F38" s="10">
        <f t="shared" si="0"/>
        <v>6000</v>
      </c>
      <c r="G38" s="10">
        <v>1120</v>
      </c>
      <c r="H38" s="10">
        <f>G38/4</f>
        <v>280</v>
      </c>
      <c r="I38" s="10">
        <f t="shared" si="1"/>
        <v>1347.1801075268822</v>
      </c>
      <c r="J38" s="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>
      <c r="A39" s="13" t="s">
        <v>348</v>
      </c>
      <c r="B39" s="12">
        <v>11270</v>
      </c>
      <c r="C39" s="13">
        <v>9</v>
      </c>
      <c r="D39" s="14"/>
      <c r="E39" s="13">
        <v>4</v>
      </c>
      <c r="F39" s="14">
        <f t="shared" si="0"/>
        <v>300</v>
      </c>
      <c r="G39" s="14"/>
      <c r="H39" s="14">
        <f t="shared" ref="H39:H41" si="10">H38</f>
        <v>280</v>
      </c>
      <c r="I39" s="15">
        <f t="shared" si="1"/>
        <v>-4352.8198924731178</v>
      </c>
      <c r="J39" s="1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>
      <c r="A40" s="11" t="s">
        <v>256</v>
      </c>
      <c r="B40" s="12" t="s">
        <v>74</v>
      </c>
      <c r="C40" s="13">
        <v>9</v>
      </c>
      <c r="D40" s="14"/>
      <c r="E40" s="13">
        <v>52</v>
      </c>
      <c r="F40" s="14">
        <f t="shared" si="0"/>
        <v>3900</v>
      </c>
      <c r="G40" s="14"/>
      <c r="H40" s="14">
        <f t="shared" si="10"/>
        <v>280</v>
      </c>
      <c r="I40" s="15">
        <f t="shared" si="1"/>
        <v>-752.81989247311776</v>
      </c>
      <c r="J40" s="1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>
      <c r="A41" s="22" t="s">
        <v>44</v>
      </c>
      <c r="B41" s="12" t="s">
        <v>45</v>
      </c>
      <c r="C41" s="13">
        <v>9</v>
      </c>
      <c r="D41" s="14"/>
      <c r="E41" s="13">
        <v>65</v>
      </c>
      <c r="F41" s="14">
        <f t="shared" si="0"/>
        <v>4875</v>
      </c>
      <c r="G41" s="14"/>
      <c r="H41" s="14">
        <f t="shared" si="10"/>
        <v>280</v>
      </c>
      <c r="I41" s="15">
        <f t="shared" si="1"/>
        <v>222.18010752688224</v>
      </c>
      <c r="J41" s="17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>
      <c r="A42" s="7" t="s">
        <v>133</v>
      </c>
      <c r="B42" s="8" t="s">
        <v>349</v>
      </c>
      <c r="C42" s="9">
        <v>10</v>
      </c>
      <c r="D42" s="10">
        <v>6000</v>
      </c>
      <c r="E42" s="9"/>
      <c r="F42" s="10">
        <f t="shared" si="0"/>
        <v>6000</v>
      </c>
      <c r="G42" s="10">
        <v>338</v>
      </c>
      <c r="H42" s="10">
        <f>G42/4</f>
        <v>84.5</v>
      </c>
      <c r="I42" s="10">
        <f t="shared" si="1"/>
        <v>1151.6801075268822</v>
      </c>
      <c r="J42" s="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>
      <c r="A43" s="11" t="s">
        <v>350</v>
      </c>
      <c r="B43" s="12" t="s">
        <v>224</v>
      </c>
      <c r="C43" s="13">
        <v>10</v>
      </c>
      <c r="D43" s="14"/>
      <c r="E43" s="13">
        <v>53</v>
      </c>
      <c r="F43" s="14">
        <f t="shared" si="0"/>
        <v>3975</v>
      </c>
      <c r="G43" s="14"/>
      <c r="H43" s="14">
        <f t="shared" ref="H43:H45" si="11">H42</f>
        <v>84.5</v>
      </c>
      <c r="I43" s="15">
        <f t="shared" si="1"/>
        <v>-873.31989247311776</v>
      </c>
      <c r="J43" s="1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>
      <c r="A44" s="13" t="s">
        <v>119</v>
      </c>
      <c r="B44" s="12">
        <v>36746</v>
      </c>
      <c r="C44" s="13">
        <v>10</v>
      </c>
      <c r="D44" s="14"/>
      <c r="E44" s="13">
        <v>8</v>
      </c>
      <c r="F44" s="14">
        <f t="shared" si="0"/>
        <v>600</v>
      </c>
      <c r="G44" s="14"/>
      <c r="H44" s="14">
        <f t="shared" si="11"/>
        <v>84.5</v>
      </c>
      <c r="I44" s="15">
        <f t="shared" si="1"/>
        <v>-4248.3198924731178</v>
      </c>
      <c r="J44" s="1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customHeight="1">
      <c r="A45" s="11" t="s">
        <v>32</v>
      </c>
      <c r="B45" s="16">
        <v>40696</v>
      </c>
      <c r="C45" s="13">
        <v>10</v>
      </c>
      <c r="D45" s="14"/>
      <c r="E45" s="13">
        <v>11</v>
      </c>
      <c r="F45" s="14">
        <f t="shared" si="0"/>
        <v>825</v>
      </c>
      <c r="G45" s="14"/>
      <c r="H45" s="14">
        <f t="shared" si="11"/>
        <v>84.5</v>
      </c>
      <c r="I45" s="15">
        <f t="shared" si="1"/>
        <v>-4023.3198924731178</v>
      </c>
      <c r="J45" s="1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customHeight="1">
      <c r="A46" s="7" t="s">
        <v>147</v>
      </c>
      <c r="B46" s="21">
        <v>23451</v>
      </c>
      <c r="C46" s="9">
        <v>11</v>
      </c>
      <c r="D46" s="10">
        <v>6000</v>
      </c>
      <c r="E46" s="9"/>
      <c r="F46" s="10">
        <f t="shared" si="0"/>
        <v>6000</v>
      </c>
      <c r="G46" s="10">
        <v>931</v>
      </c>
      <c r="H46" s="10">
        <f>G46/4</f>
        <v>232.75</v>
      </c>
      <c r="I46" s="10">
        <f t="shared" si="1"/>
        <v>1299.9301075268822</v>
      </c>
      <c r="J46" s="35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customHeight="1">
      <c r="A47" s="11" t="s">
        <v>203</v>
      </c>
      <c r="B47" s="12">
        <v>11306</v>
      </c>
      <c r="C47" s="13">
        <v>11</v>
      </c>
      <c r="D47" s="14"/>
      <c r="E47" s="13">
        <v>44</v>
      </c>
      <c r="F47" s="14">
        <f t="shared" si="0"/>
        <v>3300</v>
      </c>
      <c r="G47" s="14"/>
      <c r="H47" s="14">
        <f t="shared" ref="H47:H49" si="12">H46</f>
        <v>232.75</v>
      </c>
      <c r="I47" s="15">
        <f t="shared" si="1"/>
        <v>-1400.0698924731178</v>
      </c>
      <c r="J47" s="1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customHeight="1">
      <c r="A48" s="22" t="s">
        <v>40</v>
      </c>
      <c r="B48" s="12" t="s">
        <v>130</v>
      </c>
      <c r="C48" s="13">
        <v>11</v>
      </c>
      <c r="D48" s="14"/>
      <c r="E48" s="13">
        <v>28</v>
      </c>
      <c r="F48" s="14">
        <f t="shared" si="0"/>
        <v>2100</v>
      </c>
      <c r="G48" s="14"/>
      <c r="H48" s="14">
        <f t="shared" si="12"/>
        <v>232.75</v>
      </c>
      <c r="I48" s="15">
        <f t="shared" si="1"/>
        <v>-2600.0698924731178</v>
      </c>
      <c r="J48" s="17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customHeight="1">
      <c r="A49" s="11" t="s">
        <v>351</v>
      </c>
      <c r="B49" s="12" t="s">
        <v>47</v>
      </c>
      <c r="C49" s="13">
        <v>11</v>
      </c>
      <c r="D49" s="14"/>
      <c r="E49" s="13">
        <v>31</v>
      </c>
      <c r="F49" s="14">
        <f t="shared" si="0"/>
        <v>2325</v>
      </c>
      <c r="G49" s="14"/>
      <c r="H49" s="14">
        <f t="shared" si="12"/>
        <v>232.75</v>
      </c>
      <c r="I49" s="15">
        <f t="shared" si="1"/>
        <v>-2375.0698924731178</v>
      </c>
      <c r="J49" s="17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customHeight="1">
      <c r="A50" s="9" t="s">
        <v>233</v>
      </c>
      <c r="B50" s="8" t="s">
        <v>144</v>
      </c>
      <c r="C50" s="9">
        <v>12</v>
      </c>
      <c r="D50" s="10">
        <v>6000</v>
      </c>
      <c r="E50" s="9"/>
      <c r="F50" s="10">
        <f t="shared" si="0"/>
        <v>6000</v>
      </c>
      <c r="G50" s="10">
        <v>2055</v>
      </c>
      <c r="H50" s="10">
        <f>G50/4</f>
        <v>513.75</v>
      </c>
      <c r="I50" s="10">
        <f t="shared" si="1"/>
        <v>1580.9301075268822</v>
      </c>
      <c r="J50" s="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 customHeight="1">
      <c r="A51" s="11" t="s">
        <v>209</v>
      </c>
      <c r="B51" s="16">
        <v>2269</v>
      </c>
      <c r="C51" s="13">
        <v>12</v>
      </c>
      <c r="D51" s="14"/>
      <c r="E51" s="13">
        <v>47</v>
      </c>
      <c r="F51" s="14">
        <f t="shared" si="0"/>
        <v>3525</v>
      </c>
      <c r="G51" s="14"/>
      <c r="H51" s="14">
        <f t="shared" ref="H51:H53" si="13">H50</f>
        <v>513.75</v>
      </c>
      <c r="I51" s="15">
        <f t="shared" si="1"/>
        <v>-894.06989247311776</v>
      </c>
      <c r="J51" s="1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customHeight="1">
      <c r="A52" s="13" t="s">
        <v>352</v>
      </c>
      <c r="B52" s="12" t="s">
        <v>102</v>
      </c>
      <c r="C52" s="13">
        <v>12</v>
      </c>
      <c r="D52" s="14"/>
      <c r="E52" s="13">
        <v>9</v>
      </c>
      <c r="F52" s="14">
        <f t="shared" si="0"/>
        <v>675</v>
      </c>
      <c r="G52" s="14"/>
      <c r="H52" s="14">
        <f t="shared" si="13"/>
        <v>513.75</v>
      </c>
      <c r="I52" s="15">
        <f t="shared" si="1"/>
        <v>-3744.0698924731178</v>
      </c>
      <c r="J52" s="1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 customHeight="1">
      <c r="A53" s="11" t="s">
        <v>253</v>
      </c>
      <c r="B53" s="12" t="s">
        <v>74</v>
      </c>
      <c r="C53" s="13">
        <v>12</v>
      </c>
      <c r="D53" s="14"/>
      <c r="E53" s="13">
        <v>47</v>
      </c>
      <c r="F53" s="14">
        <f t="shared" si="0"/>
        <v>3525</v>
      </c>
      <c r="G53" s="14"/>
      <c r="H53" s="14">
        <f t="shared" si="13"/>
        <v>513.75</v>
      </c>
      <c r="I53" s="15">
        <f t="shared" si="1"/>
        <v>-894.06989247311776</v>
      </c>
      <c r="J53" s="1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customHeight="1">
      <c r="A54" s="9" t="s">
        <v>258</v>
      </c>
      <c r="B54" s="8">
        <v>11407</v>
      </c>
      <c r="C54" s="9">
        <v>13</v>
      </c>
      <c r="D54" s="10">
        <v>6000</v>
      </c>
      <c r="E54" s="9"/>
      <c r="F54" s="10">
        <f t="shared" si="0"/>
        <v>6000</v>
      </c>
      <c r="G54" s="10">
        <v>4898</v>
      </c>
      <c r="H54" s="10">
        <f>G54/4</f>
        <v>1224.5</v>
      </c>
      <c r="I54" s="10">
        <f t="shared" si="1"/>
        <v>2291.6801075268822</v>
      </c>
      <c r="J54" s="9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>
      <c r="A55" s="13" t="s">
        <v>353</v>
      </c>
      <c r="B55" s="131">
        <v>2167</v>
      </c>
      <c r="C55" s="13">
        <v>13</v>
      </c>
      <c r="D55" s="14"/>
      <c r="E55" s="13">
        <v>44</v>
      </c>
      <c r="F55" s="14">
        <f t="shared" si="0"/>
        <v>3300</v>
      </c>
      <c r="G55" s="14"/>
      <c r="H55" s="14">
        <f t="shared" ref="H55:H57" si="14">H54</f>
        <v>1224.5</v>
      </c>
      <c r="I55" s="15">
        <f t="shared" si="1"/>
        <v>-408.31989247311776</v>
      </c>
      <c r="J55" s="17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customHeight="1">
      <c r="A56" s="13" t="s">
        <v>354</v>
      </c>
      <c r="B56" s="12">
        <v>2509</v>
      </c>
      <c r="C56" s="13">
        <v>13</v>
      </c>
      <c r="D56" s="14"/>
      <c r="E56" s="13">
        <v>34</v>
      </c>
      <c r="F56" s="14">
        <f t="shared" si="0"/>
        <v>2550</v>
      </c>
      <c r="G56" s="14"/>
      <c r="H56" s="14">
        <f t="shared" si="14"/>
        <v>1224.5</v>
      </c>
      <c r="I56" s="15">
        <f t="shared" si="1"/>
        <v>-1158.3198924731178</v>
      </c>
      <c r="J56" s="17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customHeight="1">
      <c r="A57" s="13" t="s">
        <v>223</v>
      </c>
      <c r="B57" s="12" t="s">
        <v>355</v>
      </c>
      <c r="C57" s="13">
        <v>13</v>
      </c>
      <c r="D57" s="14"/>
      <c r="E57" s="13">
        <v>25</v>
      </c>
      <c r="F57" s="14">
        <f t="shared" si="0"/>
        <v>1875</v>
      </c>
      <c r="G57" s="14"/>
      <c r="H57" s="14">
        <f t="shared" si="14"/>
        <v>1224.5</v>
      </c>
      <c r="I57" s="15">
        <f t="shared" si="1"/>
        <v>-1833.3198924731178</v>
      </c>
      <c r="J57" s="1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customHeight="1">
      <c r="A58" s="9" t="s">
        <v>215</v>
      </c>
      <c r="B58" s="8" t="s">
        <v>118</v>
      </c>
      <c r="C58" s="9">
        <v>14</v>
      </c>
      <c r="D58" s="10">
        <v>6000</v>
      </c>
      <c r="E58" s="9"/>
      <c r="F58" s="10">
        <f t="shared" si="0"/>
        <v>6000</v>
      </c>
      <c r="G58" s="10">
        <v>814</v>
      </c>
      <c r="H58" s="10">
        <f>G58/4</f>
        <v>203.5</v>
      </c>
      <c r="I58" s="10">
        <f t="shared" si="1"/>
        <v>1270.6801075268822</v>
      </c>
      <c r="J58" s="9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customHeight="1">
      <c r="A59" s="22" t="s">
        <v>356</v>
      </c>
      <c r="B59" s="12">
        <v>11362</v>
      </c>
      <c r="C59" s="13">
        <v>14</v>
      </c>
      <c r="D59" s="14"/>
      <c r="E59" s="13">
        <v>19</v>
      </c>
      <c r="F59" s="14">
        <f t="shared" si="0"/>
        <v>1425</v>
      </c>
      <c r="G59" s="14"/>
      <c r="H59" s="14">
        <f t="shared" ref="H59:H61" si="15">H58</f>
        <v>203.5</v>
      </c>
      <c r="I59" s="15">
        <f t="shared" si="1"/>
        <v>-3304.3198924731178</v>
      </c>
      <c r="J59" s="17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customHeight="1">
      <c r="A60" s="22" t="s">
        <v>50</v>
      </c>
      <c r="B60" s="12" t="s">
        <v>51</v>
      </c>
      <c r="C60" s="13">
        <v>14</v>
      </c>
      <c r="D60" s="14"/>
      <c r="E60" s="13">
        <v>70</v>
      </c>
      <c r="F60" s="14">
        <f t="shared" si="0"/>
        <v>5250</v>
      </c>
      <c r="G60" s="14"/>
      <c r="H60" s="14">
        <f t="shared" si="15"/>
        <v>203.5</v>
      </c>
      <c r="I60" s="15">
        <f t="shared" si="1"/>
        <v>520.68010752688224</v>
      </c>
      <c r="J60" s="17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 customHeight="1">
      <c r="A61" s="22" t="s">
        <v>357</v>
      </c>
      <c r="B61" s="12">
        <v>32650</v>
      </c>
      <c r="C61" s="13">
        <v>14</v>
      </c>
      <c r="D61" s="14"/>
      <c r="E61" s="13">
        <v>58</v>
      </c>
      <c r="F61" s="14">
        <f t="shared" si="0"/>
        <v>4350</v>
      </c>
      <c r="G61" s="14"/>
      <c r="H61" s="14">
        <f t="shared" si="15"/>
        <v>203.5</v>
      </c>
      <c r="I61" s="15">
        <f t="shared" si="1"/>
        <v>-379.31989247311776</v>
      </c>
      <c r="J61" s="17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 customHeight="1">
      <c r="A62" s="7" t="s">
        <v>358</v>
      </c>
      <c r="B62" s="8">
        <v>40067</v>
      </c>
      <c r="C62" s="9">
        <v>15</v>
      </c>
      <c r="D62" s="10">
        <v>6000</v>
      </c>
      <c r="E62" s="9"/>
      <c r="F62" s="10">
        <f t="shared" si="0"/>
        <v>6000</v>
      </c>
      <c r="G62" s="10">
        <v>1762</v>
      </c>
      <c r="H62" s="10">
        <f>G62/4</f>
        <v>440.5</v>
      </c>
      <c r="I62" s="10">
        <f t="shared" si="1"/>
        <v>1507.6801075268822</v>
      </c>
      <c r="J62" s="9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 customHeight="1">
      <c r="A63" s="13" t="s">
        <v>330</v>
      </c>
      <c r="B63" s="12">
        <v>11557</v>
      </c>
      <c r="C63" s="13">
        <v>15</v>
      </c>
      <c r="D63" s="14"/>
      <c r="E63" s="13">
        <v>51</v>
      </c>
      <c r="F63" s="14">
        <f t="shared" si="0"/>
        <v>3825</v>
      </c>
      <c r="G63" s="14"/>
      <c r="H63" s="14">
        <f t="shared" ref="H63:H65" si="16">H62</f>
        <v>440.5</v>
      </c>
      <c r="I63" s="15">
        <f t="shared" si="1"/>
        <v>-667.31989247311776</v>
      </c>
      <c r="J63" s="1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 customHeight="1">
      <c r="A64" s="13" t="s">
        <v>359</v>
      </c>
      <c r="B64" s="12">
        <v>52760</v>
      </c>
      <c r="C64" s="13">
        <v>15</v>
      </c>
      <c r="D64" s="14"/>
      <c r="E64" s="13">
        <v>23</v>
      </c>
      <c r="F64" s="14">
        <f t="shared" si="0"/>
        <v>1725</v>
      </c>
      <c r="G64" s="14"/>
      <c r="H64" s="14">
        <f t="shared" si="16"/>
        <v>440.5</v>
      </c>
      <c r="I64" s="15">
        <f t="shared" si="1"/>
        <v>-2767.3198924731178</v>
      </c>
      <c r="J64" s="1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 customHeight="1">
      <c r="A65" s="11" t="s">
        <v>239</v>
      </c>
      <c r="B65" s="12" t="s">
        <v>144</v>
      </c>
      <c r="C65" s="13">
        <v>15</v>
      </c>
      <c r="D65" s="14"/>
      <c r="E65" s="13">
        <v>9</v>
      </c>
      <c r="F65" s="14">
        <f t="shared" si="0"/>
        <v>675</v>
      </c>
      <c r="G65" s="14"/>
      <c r="H65" s="14">
        <f t="shared" si="16"/>
        <v>440.5</v>
      </c>
      <c r="I65" s="15">
        <f t="shared" si="1"/>
        <v>-3817.3198924731178</v>
      </c>
      <c r="J65" s="1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 customHeight="1">
      <c r="A66" s="7" t="s">
        <v>136</v>
      </c>
      <c r="B66" s="8" t="s">
        <v>171</v>
      </c>
      <c r="C66" s="9">
        <v>16</v>
      </c>
      <c r="D66" s="10">
        <v>6000</v>
      </c>
      <c r="E66" s="9"/>
      <c r="F66" s="10">
        <f t="shared" si="0"/>
        <v>6000</v>
      </c>
      <c r="G66" s="10">
        <v>1020</v>
      </c>
      <c r="H66" s="10">
        <f>G66/4</f>
        <v>255</v>
      </c>
      <c r="I66" s="10">
        <f t="shared" si="1"/>
        <v>1322.1801075268822</v>
      </c>
      <c r="J66" s="9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 customHeight="1">
      <c r="A67" s="13" t="s">
        <v>310</v>
      </c>
      <c r="B67" s="12">
        <v>11485</v>
      </c>
      <c r="C67" s="13">
        <v>16</v>
      </c>
      <c r="D67" s="14"/>
      <c r="E67" s="13">
        <v>35</v>
      </c>
      <c r="F67" s="14">
        <f t="shared" si="0"/>
        <v>2625</v>
      </c>
      <c r="G67" s="14"/>
      <c r="H67" s="14">
        <f t="shared" ref="H67:H69" si="17">H66</f>
        <v>255</v>
      </c>
      <c r="I67" s="15">
        <f t="shared" si="1"/>
        <v>-2052.8198924731178</v>
      </c>
      <c r="J67" s="17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 customHeight="1">
      <c r="A68" s="13" t="s">
        <v>198</v>
      </c>
      <c r="B68" s="12" t="s">
        <v>199</v>
      </c>
      <c r="C68" s="13">
        <v>16</v>
      </c>
      <c r="D68" s="14"/>
      <c r="E68" s="13">
        <v>56</v>
      </c>
      <c r="F68" s="14">
        <f t="shared" si="0"/>
        <v>4200</v>
      </c>
      <c r="G68" s="14"/>
      <c r="H68" s="14">
        <f t="shared" si="17"/>
        <v>255</v>
      </c>
      <c r="I68" s="15">
        <f t="shared" si="1"/>
        <v>-477.81989247311776</v>
      </c>
      <c r="J68" s="17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 customHeight="1">
      <c r="A69" s="11" t="s">
        <v>188</v>
      </c>
      <c r="B69" s="12">
        <v>11439</v>
      </c>
      <c r="C69" s="13">
        <v>16</v>
      </c>
      <c r="D69" s="14"/>
      <c r="E69" s="13">
        <v>41</v>
      </c>
      <c r="F69" s="14">
        <f t="shared" si="0"/>
        <v>3075</v>
      </c>
      <c r="G69" s="14"/>
      <c r="H69" s="14">
        <f t="shared" si="17"/>
        <v>255</v>
      </c>
      <c r="I69" s="15">
        <f t="shared" si="1"/>
        <v>-1602.8198924731178</v>
      </c>
      <c r="J69" s="17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 customHeight="1">
      <c r="A70" s="7" t="s">
        <v>153</v>
      </c>
      <c r="B70" s="8" t="s">
        <v>154</v>
      </c>
      <c r="C70" s="9">
        <v>17</v>
      </c>
      <c r="D70" s="10">
        <v>6000</v>
      </c>
      <c r="E70" s="9"/>
      <c r="F70" s="10">
        <f t="shared" si="0"/>
        <v>6000</v>
      </c>
      <c r="G70" s="10">
        <v>601</v>
      </c>
      <c r="H70" s="10">
        <f>G70/4</f>
        <v>150.25</v>
      </c>
      <c r="I70" s="10">
        <f t="shared" si="1"/>
        <v>1217.4301075268822</v>
      </c>
      <c r="J70" s="9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 customHeight="1">
      <c r="A71" s="13" t="s">
        <v>235</v>
      </c>
      <c r="B71" s="12" t="s">
        <v>62</v>
      </c>
      <c r="C71" s="13">
        <v>17</v>
      </c>
      <c r="D71" s="14"/>
      <c r="E71" s="13">
        <v>24</v>
      </c>
      <c r="F71" s="14">
        <f t="shared" si="0"/>
        <v>1800</v>
      </c>
      <c r="G71" s="14"/>
      <c r="H71" s="14">
        <f t="shared" ref="H71:H73" si="18">H70</f>
        <v>150.25</v>
      </c>
      <c r="I71" s="15">
        <f t="shared" si="1"/>
        <v>-2982.5698924731178</v>
      </c>
      <c r="J71" s="1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" customHeight="1">
      <c r="A72" s="13" t="s">
        <v>149</v>
      </c>
      <c r="B72" s="12" t="s">
        <v>150</v>
      </c>
      <c r="C72" s="13">
        <v>17</v>
      </c>
      <c r="D72" s="14"/>
      <c r="E72" s="13">
        <v>53</v>
      </c>
      <c r="F72" s="14">
        <f t="shared" si="0"/>
        <v>3975</v>
      </c>
      <c r="G72" s="14"/>
      <c r="H72" s="14">
        <f t="shared" si="18"/>
        <v>150.25</v>
      </c>
      <c r="I72" s="15">
        <f t="shared" si="1"/>
        <v>-807.56989247311776</v>
      </c>
      <c r="J72" s="1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 customHeight="1">
      <c r="A73" s="13" t="s">
        <v>360</v>
      </c>
      <c r="B73" s="113">
        <v>1247</v>
      </c>
      <c r="C73" s="13">
        <v>17</v>
      </c>
      <c r="D73" s="14"/>
      <c r="E73" s="13">
        <v>68</v>
      </c>
      <c r="F73" s="14">
        <f t="shared" si="0"/>
        <v>5100</v>
      </c>
      <c r="G73" s="14"/>
      <c r="H73" s="14">
        <f t="shared" si="18"/>
        <v>150.25</v>
      </c>
      <c r="I73" s="15">
        <f t="shared" si="1"/>
        <v>317.43010752688224</v>
      </c>
      <c r="J73" s="1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customHeight="1">
      <c r="A74" s="9" t="s">
        <v>307</v>
      </c>
      <c r="B74" s="8" t="s">
        <v>72</v>
      </c>
      <c r="C74" s="9">
        <v>18</v>
      </c>
      <c r="D74" s="10">
        <v>6000</v>
      </c>
      <c r="E74" s="9"/>
      <c r="F74" s="10">
        <f t="shared" si="0"/>
        <v>6000</v>
      </c>
      <c r="G74" s="10">
        <v>94</v>
      </c>
      <c r="H74" s="10">
        <f>G74/4</f>
        <v>23.5</v>
      </c>
      <c r="I74" s="10">
        <f t="shared" si="1"/>
        <v>1090.6801075268822</v>
      </c>
      <c r="J74" s="9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customHeight="1">
      <c r="A75" s="13" t="s">
        <v>249</v>
      </c>
      <c r="B75" s="12" t="s">
        <v>28</v>
      </c>
      <c r="C75" s="13">
        <v>18</v>
      </c>
      <c r="D75" s="14"/>
      <c r="E75" s="13">
        <v>21</v>
      </c>
      <c r="F75" s="14">
        <f t="shared" si="0"/>
        <v>1575</v>
      </c>
      <c r="G75" s="14"/>
      <c r="H75" s="14">
        <f t="shared" ref="H75:H77" si="19">H74</f>
        <v>23.5</v>
      </c>
      <c r="I75" s="15">
        <f t="shared" si="1"/>
        <v>-3334.3198924731178</v>
      </c>
      <c r="J75" s="1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customHeight="1">
      <c r="A76" s="13" t="s">
        <v>361</v>
      </c>
      <c r="B76" s="12" t="s">
        <v>129</v>
      </c>
      <c r="C76" s="13">
        <v>18</v>
      </c>
      <c r="D76" s="14"/>
      <c r="E76" s="13">
        <v>92</v>
      </c>
      <c r="F76" s="14">
        <f t="shared" si="0"/>
        <v>6900</v>
      </c>
      <c r="G76" s="14"/>
      <c r="H76" s="14">
        <f t="shared" si="19"/>
        <v>23.5</v>
      </c>
      <c r="I76" s="15">
        <f t="shared" si="1"/>
        <v>1990.6801075268822</v>
      </c>
      <c r="J76" s="1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 customHeight="1">
      <c r="A77" s="13" t="s">
        <v>161</v>
      </c>
      <c r="B77" s="12">
        <v>26679</v>
      </c>
      <c r="C77" s="13">
        <v>18</v>
      </c>
      <c r="D77" s="14"/>
      <c r="E77" s="13">
        <v>4</v>
      </c>
      <c r="F77" s="14">
        <f t="shared" si="0"/>
        <v>300</v>
      </c>
      <c r="G77" s="14"/>
      <c r="H77" s="14">
        <f t="shared" si="19"/>
        <v>23.5</v>
      </c>
      <c r="I77" s="15">
        <f t="shared" si="1"/>
        <v>-4609.3198924731178</v>
      </c>
      <c r="J77" s="17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customHeight="1">
      <c r="A78" s="9" t="s">
        <v>97</v>
      </c>
      <c r="B78" s="8" t="s">
        <v>98</v>
      </c>
      <c r="C78" s="9">
        <v>19</v>
      </c>
      <c r="D78" s="10">
        <v>6000</v>
      </c>
      <c r="E78" s="9"/>
      <c r="F78" s="10">
        <f t="shared" si="0"/>
        <v>6000</v>
      </c>
      <c r="G78" s="10">
        <v>781</v>
      </c>
      <c r="H78" s="10">
        <f>G78/4</f>
        <v>195.25</v>
      </c>
      <c r="I78" s="10">
        <f t="shared" si="1"/>
        <v>1262.4301075268822</v>
      </c>
      <c r="J78" s="9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customHeight="1">
      <c r="A79" s="13" t="s">
        <v>362</v>
      </c>
      <c r="B79" s="12">
        <v>34473</v>
      </c>
      <c r="C79" s="13">
        <v>19</v>
      </c>
      <c r="D79" s="14"/>
      <c r="E79" s="13">
        <v>25</v>
      </c>
      <c r="F79" s="14">
        <f t="shared" si="0"/>
        <v>1875</v>
      </c>
      <c r="G79" s="14"/>
      <c r="H79" s="14">
        <f t="shared" ref="H79:H81" si="20">H78</f>
        <v>195.25</v>
      </c>
      <c r="I79" s="15">
        <f t="shared" si="1"/>
        <v>-2862.5698924731178</v>
      </c>
      <c r="J79" s="1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 customHeight="1">
      <c r="A80" s="13" t="s">
        <v>308</v>
      </c>
      <c r="B80" s="12">
        <v>11490</v>
      </c>
      <c r="C80" s="13">
        <v>19</v>
      </c>
      <c r="D80" s="14"/>
      <c r="E80" s="13">
        <v>43</v>
      </c>
      <c r="F80" s="14">
        <f t="shared" si="0"/>
        <v>3225</v>
      </c>
      <c r="G80" s="14"/>
      <c r="H80" s="14">
        <f t="shared" si="20"/>
        <v>195.25</v>
      </c>
      <c r="I80" s="15">
        <f t="shared" si="1"/>
        <v>-1512.5698924731178</v>
      </c>
      <c r="J80" s="1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customHeight="1">
      <c r="A81" s="13" t="s">
        <v>87</v>
      </c>
      <c r="B81" s="12" t="s">
        <v>319</v>
      </c>
      <c r="C81" s="13">
        <v>19</v>
      </c>
      <c r="D81" s="14"/>
      <c r="E81" s="13">
        <v>33</v>
      </c>
      <c r="F81" s="14">
        <f t="shared" si="0"/>
        <v>2475</v>
      </c>
      <c r="G81" s="14"/>
      <c r="H81" s="14">
        <f t="shared" si="20"/>
        <v>195.25</v>
      </c>
      <c r="I81" s="15">
        <f t="shared" si="1"/>
        <v>-2262.5698924731178</v>
      </c>
      <c r="J81" s="1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customHeight="1">
      <c r="A82" s="9" t="s">
        <v>127</v>
      </c>
      <c r="B82" s="8" t="s">
        <v>179</v>
      </c>
      <c r="C82" s="9">
        <v>20</v>
      </c>
      <c r="D82" s="10">
        <v>6000</v>
      </c>
      <c r="E82" s="9"/>
      <c r="F82" s="10">
        <f t="shared" si="0"/>
        <v>6000</v>
      </c>
      <c r="G82" s="10">
        <v>1045</v>
      </c>
      <c r="H82" s="10">
        <f>G82/4</f>
        <v>261.25</v>
      </c>
      <c r="I82" s="10">
        <f t="shared" si="1"/>
        <v>1328.4301075268822</v>
      </c>
      <c r="J82" s="9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customHeight="1">
      <c r="A83" s="22" t="s">
        <v>78</v>
      </c>
      <c r="B83" s="12" t="s">
        <v>79</v>
      </c>
      <c r="C83" s="13">
        <v>20</v>
      </c>
      <c r="D83" s="14"/>
      <c r="E83" s="13">
        <v>29</v>
      </c>
      <c r="F83" s="14">
        <f t="shared" si="0"/>
        <v>2175</v>
      </c>
      <c r="G83" s="14"/>
      <c r="H83" s="14">
        <f t="shared" ref="H83:H85" si="21">H82</f>
        <v>261.25</v>
      </c>
      <c r="I83" s="15">
        <f t="shared" si="1"/>
        <v>-2496.5698924731178</v>
      </c>
      <c r="J83" s="17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 customHeight="1">
      <c r="A84" s="13" t="s">
        <v>323</v>
      </c>
      <c r="B84" s="12" t="s">
        <v>72</v>
      </c>
      <c r="C84" s="13">
        <v>20</v>
      </c>
      <c r="D84" s="14"/>
      <c r="E84" s="13">
        <v>94</v>
      </c>
      <c r="F84" s="14">
        <f t="shared" si="0"/>
        <v>7050</v>
      </c>
      <c r="G84" s="14"/>
      <c r="H84" s="14">
        <f t="shared" si="21"/>
        <v>261.25</v>
      </c>
      <c r="I84" s="15">
        <f t="shared" si="1"/>
        <v>2378.4301075268822</v>
      </c>
      <c r="J84" s="17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 customHeight="1">
      <c r="A85" s="11" t="s">
        <v>242</v>
      </c>
      <c r="B85" s="12" t="s">
        <v>62</v>
      </c>
      <c r="C85" s="13">
        <v>20</v>
      </c>
      <c r="D85" s="14"/>
      <c r="E85" s="13">
        <v>3</v>
      </c>
      <c r="F85" s="14">
        <f t="shared" si="0"/>
        <v>225</v>
      </c>
      <c r="G85" s="14"/>
      <c r="H85" s="14">
        <f t="shared" si="21"/>
        <v>261.25</v>
      </c>
      <c r="I85" s="15">
        <f t="shared" si="1"/>
        <v>-4446.5698924731178</v>
      </c>
      <c r="J85" s="1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 customHeight="1">
      <c r="A86" s="7" t="s">
        <v>363</v>
      </c>
      <c r="B86" s="8">
        <v>41529</v>
      </c>
      <c r="C86" s="9">
        <v>21</v>
      </c>
      <c r="D86" s="10">
        <v>6000</v>
      </c>
      <c r="E86" s="9"/>
      <c r="F86" s="10">
        <f t="shared" si="0"/>
        <v>6000</v>
      </c>
      <c r="G86" s="10">
        <v>490</v>
      </c>
      <c r="H86" s="10">
        <f>G86/4</f>
        <v>122.5</v>
      </c>
      <c r="I86" s="10">
        <f t="shared" si="1"/>
        <v>1189.6801075268822</v>
      </c>
      <c r="J86" s="9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" customHeight="1">
      <c r="A87" s="13" t="s">
        <v>243</v>
      </c>
      <c r="B87" s="12" t="s">
        <v>26</v>
      </c>
      <c r="C87" s="13">
        <v>21</v>
      </c>
      <c r="D87" s="14"/>
      <c r="E87" s="13">
        <v>1</v>
      </c>
      <c r="F87" s="14">
        <f t="shared" si="0"/>
        <v>75</v>
      </c>
      <c r="G87" s="14"/>
      <c r="H87" s="14">
        <f t="shared" ref="H87:H89" si="22">H86</f>
        <v>122.5</v>
      </c>
      <c r="I87" s="15">
        <f t="shared" si="1"/>
        <v>-4735.3198924731178</v>
      </c>
      <c r="J87" s="1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 customHeight="1">
      <c r="A88" s="22" t="s">
        <v>244</v>
      </c>
      <c r="B88" s="12">
        <v>1772</v>
      </c>
      <c r="C88" s="13">
        <v>21</v>
      </c>
      <c r="D88" s="14"/>
      <c r="E88" s="13">
        <v>23</v>
      </c>
      <c r="F88" s="14">
        <f t="shared" si="0"/>
        <v>1725</v>
      </c>
      <c r="G88" s="14"/>
      <c r="H88" s="14">
        <f t="shared" si="22"/>
        <v>122.5</v>
      </c>
      <c r="I88" s="15">
        <f t="shared" si="1"/>
        <v>-3085.3198924731178</v>
      </c>
      <c r="J88" s="17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" customHeight="1">
      <c r="A89" s="13" t="s">
        <v>364</v>
      </c>
      <c r="B89" s="12">
        <v>11256</v>
      </c>
      <c r="C89" s="13">
        <v>21</v>
      </c>
      <c r="D89" s="14"/>
      <c r="E89" s="13">
        <v>94</v>
      </c>
      <c r="F89" s="14">
        <f t="shared" si="0"/>
        <v>7050</v>
      </c>
      <c r="G89" s="14"/>
      <c r="H89" s="14">
        <f t="shared" si="22"/>
        <v>122.5</v>
      </c>
      <c r="I89" s="15">
        <f t="shared" si="1"/>
        <v>2239.6801075268822</v>
      </c>
      <c r="J89" s="1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" customHeight="1">
      <c r="A90" s="7" t="s">
        <v>114</v>
      </c>
      <c r="B90" s="8" t="s">
        <v>365</v>
      </c>
      <c r="C90" s="9">
        <v>22</v>
      </c>
      <c r="D90" s="10">
        <v>6000</v>
      </c>
      <c r="E90" s="9"/>
      <c r="F90" s="10">
        <f t="shared" si="0"/>
        <v>6000</v>
      </c>
      <c r="G90" s="10">
        <v>548</v>
      </c>
      <c r="H90" s="10">
        <f>G90/4</f>
        <v>137</v>
      </c>
      <c r="I90" s="10">
        <f t="shared" si="1"/>
        <v>1204.1801075268822</v>
      </c>
      <c r="J90" s="9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" customHeight="1">
      <c r="A91" s="13" t="s">
        <v>228</v>
      </c>
      <c r="B91" s="12" t="s">
        <v>366</v>
      </c>
      <c r="C91" s="13">
        <v>22</v>
      </c>
      <c r="D91" s="14"/>
      <c r="E91" s="13">
        <v>16</v>
      </c>
      <c r="F91" s="14">
        <f t="shared" si="0"/>
        <v>1200</v>
      </c>
      <c r="G91" s="14"/>
      <c r="H91" s="14">
        <f t="shared" ref="H91:H93" si="23">H90</f>
        <v>137</v>
      </c>
      <c r="I91" s="15">
        <f t="shared" si="1"/>
        <v>-3595.8198924731178</v>
      </c>
      <c r="J91" s="17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" customHeight="1">
      <c r="A92" s="13" t="s">
        <v>367</v>
      </c>
      <c r="B92" s="12" t="s">
        <v>238</v>
      </c>
      <c r="C92" s="13">
        <v>22</v>
      </c>
      <c r="D92" s="14"/>
      <c r="E92" s="13">
        <v>58</v>
      </c>
      <c r="F92" s="14">
        <f t="shared" si="0"/>
        <v>4350</v>
      </c>
      <c r="G92" s="14"/>
      <c r="H92" s="14">
        <f t="shared" si="23"/>
        <v>137</v>
      </c>
      <c r="I92" s="15">
        <f t="shared" si="1"/>
        <v>-445.81989247311776</v>
      </c>
      <c r="J92" s="1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" customHeight="1">
      <c r="A93" s="22" t="s">
        <v>368</v>
      </c>
      <c r="B93" s="12">
        <v>32650</v>
      </c>
      <c r="C93" s="13">
        <v>22</v>
      </c>
      <c r="D93" s="14"/>
      <c r="E93" s="13">
        <v>44</v>
      </c>
      <c r="F93" s="14">
        <f t="shared" si="0"/>
        <v>3300</v>
      </c>
      <c r="G93" s="14"/>
      <c r="H93" s="14">
        <f t="shared" si="23"/>
        <v>137</v>
      </c>
      <c r="I93" s="15">
        <f t="shared" si="1"/>
        <v>-1495.8198924731178</v>
      </c>
      <c r="J93" s="17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" customHeight="1">
      <c r="A94" s="7" t="s">
        <v>125</v>
      </c>
      <c r="B94" s="8" t="s">
        <v>126</v>
      </c>
      <c r="C94" s="9">
        <v>23</v>
      </c>
      <c r="D94" s="10">
        <v>3000</v>
      </c>
      <c r="E94" s="9"/>
      <c r="F94" s="10">
        <f t="shared" si="0"/>
        <v>3000</v>
      </c>
      <c r="G94" s="10">
        <v>1432</v>
      </c>
      <c r="H94" s="10">
        <f>G94/3</f>
        <v>477.33333333333331</v>
      </c>
      <c r="I94" s="10">
        <f t="shared" si="1"/>
        <v>-1455.4865591397843</v>
      </c>
      <c r="J94" s="9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" customHeight="1">
      <c r="A95" s="13" t="s">
        <v>369</v>
      </c>
      <c r="B95" s="12" t="s">
        <v>238</v>
      </c>
      <c r="C95" s="13">
        <v>23</v>
      </c>
      <c r="D95" s="14"/>
      <c r="E95" s="13">
        <v>10</v>
      </c>
      <c r="F95" s="14">
        <f t="shared" si="0"/>
        <v>750</v>
      </c>
      <c r="G95" s="14"/>
      <c r="H95" s="14">
        <f t="shared" ref="H95" si="24">H94</f>
        <v>477.33333333333331</v>
      </c>
      <c r="I95" s="15">
        <f t="shared" si="1"/>
        <v>-3705.4865591397847</v>
      </c>
      <c r="J95" s="1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" customHeight="1">
      <c r="A96" s="13" t="s">
        <v>371</v>
      </c>
      <c r="B96" s="12">
        <v>20835</v>
      </c>
      <c r="C96" s="13">
        <v>23</v>
      </c>
      <c r="D96" s="14"/>
      <c r="E96" s="13">
        <v>60</v>
      </c>
      <c r="F96" s="14">
        <f>(E96*75)+D96</f>
        <v>4500</v>
      </c>
      <c r="G96" s="14"/>
      <c r="H96" s="14">
        <f>H97</f>
        <v>0</v>
      </c>
      <c r="I96" s="15">
        <f>F96+H96-$I$129</f>
        <v>-432.81989247311776</v>
      </c>
      <c r="J96" s="1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" customHeight="1">
      <c r="A97" s="19" t="s">
        <v>370</v>
      </c>
      <c r="B97" s="107">
        <v>53655</v>
      </c>
      <c r="C97" s="19">
        <v>23</v>
      </c>
      <c r="D97" s="18"/>
      <c r="E97" s="19"/>
      <c r="F97" s="18">
        <f>(E97*75)+D97</f>
        <v>0</v>
      </c>
      <c r="G97" s="18"/>
      <c r="H97" s="18">
        <v>0</v>
      </c>
      <c r="I97" s="15">
        <f>F97+H97-$I$129</f>
        <v>-4932.8198924731178</v>
      </c>
      <c r="J97" s="19" t="s">
        <v>385</v>
      </c>
      <c r="K97" s="2"/>
      <c r="L97" s="2"/>
      <c r="M97" s="2"/>
      <c r="X97" s="2"/>
      <c r="Y97" s="2"/>
      <c r="Z97" s="2"/>
    </row>
    <row r="98" spans="1:26" ht="15" customHeight="1">
      <c r="A98" s="9" t="s">
        <v>69</v>
      </c>
      <c r="B98" s="8" t="s">
        <v>70</v>
      </c>
      <c r="C98" s="9">
        <v>24</v>
      </c>
      <c r="D98" s="10">
        <v>6000</v>
      </c>
      <c r="E98" s="9"/>
      <c r="F98" s="10">
        <f t="shared" si="0"/>
        <v>6000</v>
      </c>
      <c r="G98" s="10">
        <v>1082</v>
      </c>
      <c r="H98" s="10">
        <f>G98/4</f>
        <v>270.5</v>
      </c>
      <c r="I98" s="10">
        <f t="shared" si="1"/>
        <v>1337.6801075268822</v>
      </c>
      <c r="J98" s="9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" customHeight="1">
      <c r="A99" s="11" t="s">
        <v>142</v>
      </c>
      <c r="B99" s="12">
        <v>29197</v>
      </c>
      <c r="C99" s="13">
        <v>24</v>
      </c>
      <c r="D99" s="14"/>
      <c r="E99" s="13">
        <v>15</v>
      </c>
      <c r="F99" s="14">
        <f t="shared" si="0"/>
        <v>1125</v>
      </c>
      <c r="G99" s="14"/>
      <c r="H99" s="14">
        <f t="shared" ref="H99:H101" si="25">H98</f>
        <v>270.5</v>
      </c>
      <c r="I99" s="15">
        <f t="shared" si="1"/>
        <v>-3537.3198924731178</v>
      </c>
      <c r="J99" s="1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" customHeight="1">
      <c r="A100" s="22" t="s">
        <v>372</v>
      </c>
      <c r="B100" s="12">
        <v>4098</v>
      </c>
      <c r="C100" s="13">
        <v>24</v>
      </c>
      <c r="D100" s="14"/>
      <c r="E100" s="13">
        <v>71</v>
      </c>
      <c r="F100" s="14">
        <f t="shared" si="0"/>
        <v>5325</v>
      </c>
      <c r="G100" s="14"/>
      <c r="H100" s="14">
        <f t="shared" si="25"/>
        <v>270.5</v>
      </c>
      <c r="I100" s="15">
        <f t="shared" si="1"/>
        <v>662.68010752688224</v>
      </c>
      <c r="J100" s="17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" customHeight="1">
      <c r="A101" s="13" t="s">
        <v>185</v>
      </c>
      <c r="B101" s="12" t="s">
        <v>373</v>
      </c>
      <c r="C101" s="13">
        <v>24</v>
      </c>
      <c r="D101" s="14"/>
      <c r="E101" s="13">
        <v>48</v>
      </c>
      <c r="F101" s="14">
        <f t="shared" si="0"/>
        <v>3600</v>
      </c>
      <c r="G101" s="14"/>
      <c r="H101" s="14">
        <f t="shared" si="25"/>
        <v>270.5</v>
      </c>
      <c r="I101" s="15">
        <f t="shared" si="1"/>
        <v>-1062.3198924731178</v>
      </c>
      <c r="J101" s="13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5" customHeight="1">
      <c r="A102" s="9" t="s">
        <v>175</v>
      </c>
      <c r="B102" s="8" t="s">
        <v>176</v>
      </c>
      <c r="C102" s="9">
        <v>25</v>
      </c>
      <c r="D102" s="10">
        <v>10000</v>
      </c>
      <c r="E102" s="9"/>
      <c r="F102" s="10">
        <f t="shared" si="0"/>
        <v>10000</v>
      </c>
      <c r="G102" s="10">
        <v>1300</v>
      </c>
      <c r="H102" s="10">
        <f>G102/5</f>
        <v>260</v>
      </c>
      <c r="I102" s="10">
        <f t="shared" si="1"/>
        <v>5327.1801075268822</v>
      </c>
      <c r="J102" s="9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" customHeight="1">
      <c r="A103" s="13" t="s">
        <v>85</v>
      </c>
      <c r="B103" s="12">
        <v>11479</v>
      </c>
      <c r="C103" s="13">
        <v>25</v>
      </c>
      <c r="D103" s="14"/>
      <c r="E103" s="13">
        <v>33</v>
      </c>
      <c r="F103" s="14">
        <f t="shared" si="0"/>
        <v>2475</v>
      </c>
      <c r="G103" s="14"/>
      <c r="H103" s="14">
        <f t="shared" ref="H103:H106" si="26">H102</f>
        <v>260</v>
      </c>
      <c r="I103" s="15">
        <f t="shared" si="1"/>
        <v>-2197.8198924731178</v>
      </c>
      <c r="J103" s="29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" customHeight="1">
      <c r="A104" s="11" t="s">
        <v>20</v>
      </c>
      <c r="B104" s="12" t="s">
        <v>21</v>
      </c>
      <c r="C104" s="13">
        <v>25</v>
      </c>
      <c r="D104" s="14"/>
      <c r="E104" s="13">
        <v>21</v>
      </c>
      <c r="F104" s="14">
        <f t="shared" si="0"/>
        <v>1575</v>
      </c>
      <c r="G104" s="14"/>
      <c r="H104" s="14">
        <f t="shared" si="26"/>
        <v>260</v>
      </c>
      <c r="I104" s="15">
        <f t="shared" si="1"/>
        <v>-3097.8198924731178</v>
      </c>
      <c r="J104" s="1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" customHeight="1">
      <c r="A105" s="11" t="s">
        <v>374</v>
      </c>
      <c r="B105" s="12" t="s">
        <v>122</v>
      </c>
      <c r="C105" s="13">
        <v>25</v>
      </c>
      <c r="D105" s="14"/>
      <c r="E105" s="13">
        <v>47</v>
      </c>
      <c r="F105" s="14">
        <f t="shared" si="0"/>
        <v>3525</v>
      </c>
      <c r="G105" s="14"/>
      <c r="H105" s="14">
        <f t="shared" si="26"/>
        <v>260</v>
      </c>
      <c r="I105" s="15">
        <f t="shared" si="1"/>
        <v>-1147.8198924731178</v>
      </c>
      <c r="J105" s="1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" customHeight="1">
      <c r="A106" s="11" t="s">
        <v>375</v>
      </c>
      <c r="B106" s="12">
        <v>35826</v>
      </c>
      <c r="C106" s="13">
        <v>25</v>
      </c>
      <c r="D106" s="14"/>
      <c r="E106" s="13">
        <v>34</v>
      </c>
      <c r="F106" s="14">
        <f t="shared" si="0"/>
        <v>2550</v>
      </c>
      <c r="G106" s="14"/>
      <c r="H106" s="14">
        <f t="shared" si="26"/>
        <v>260</v>
      </c>
      <c r="I106" s="15">
        <f t="shared" si="1"/>
        <v>-2122.8198924731178</v>
      </c>
      <c r="J106" s="13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5" customHeight="1">
      <c r="A107" s="9" t="s">
        <v>262</v>
      </c>
      <c r="B107" s="8">
        <v>37170</v>
      </c>
      <c r="C107" s="9">
        <v>26</v>
      </c>
      <c r="D107" s="10">
        <v>6000</v>
      </c>
      <c r="E107" s="9"/>
      <c r="F107" s="10">
        <f t="shared" si="0"/>
        <v>6000</v>
      </c>
      <c r="G107" s="10">
        <v>1236</v>
      </c>
      <c r="H107" s="10">
        <f>G107/4</f>
        <v>309</v>
      </c>
      <c r="I107" s="10">
        <f t="shared" si="1"/>
        <v>1376.1801075268822</v>
      </c>
      <c r="J107" s="9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" customHeight="1">
      <c r="A108" s="13" t="s">
        <v>300</v>
      </c>
      <c r="B108" s="12">
        <v>1350</v>
      </c>
      <c r="C108" s="13">
        <v>26</v>
      </c>
      <c r="D108" s="14"/>
      <c r="E108" s="13">
        <v>123</v>
      </c>
      <c r="F108" s="14">
        <f>(E108*150)+D108</f>
        <v>18450</v>
      </c>
      <c r="G108" s="14"/>
      <c r="H108" s="14">
        <f t="shared" ref="H108:H110" si="27">H107</f>
        <v>309</v>
      </c>
      <c r="I108" s="15">
        <f t="shared" si="1"/>
        <v>13826.180107526881</v>
      </c>
      <c r="J108" s="1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" customHeight="1">
      <c r="A109" s="13" t="s">
        <v>376</v>
      </c>
      <c r="B109" s="12" t="s">
        <v>59</v>
      </c>
      <c r="C109" s="13">
        <v>26</v>
      </c>
      <c r="D109" s="14"/>
      <c r="E109" s="13">
        <v>132</v>
      </c>
      <c r="F109" s="14">
        <f t="shared" ref="F109:F116" si="28">(E109*75)+D109</f>
        <v>9900</v>
      </c>
      <c r="G109" s="14"/>
      <c r="H109" s="14">
        <f t="shared" si="27"/>
        <v>309</v>
      </c>
      <c r="I109" s="15">
        <f t="shared" si="1"/>
        <v>5276.1801075268822</v>
      </c>
      <c r="J109" s="1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13" t="s">
        <v>55</v>
      </c>
      <c r="B110" s="12" t="s">
        <v>156</v>
      </c>
      <c r="C110" s="13">
        <v>26</v>
      </c>
      <c r="D110" s="14"/>
      <c r="E110" s="13">
        <v>121</v>
      </c>
      <c r="F110" s="14">
        <f t="shared" si="28"/>
        <v>9075</v>
      </c>
      <c r="G110" s="14"/>
      <c r="H110" s="14">
        <f t="shared" si="27"/>
        <v>309</v>
      </c>
      <c r="I110" s="15">
        <f t="shared" si="1"/>
        <v>4451.1801075268822</v>
      </c>
      <c r="J110" s="17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" customHeight="1">
      <c r="A111" s="9" t="s">
        <v>135</v>
      </c>
      <c r="B111" s="8" t="s">
        <v>169</v>
      </c>
      <c r="C111" s="9">
        <v>27</v>
      </c>
      <c r="D111" s="10">
        <v>10000</v>
      </c>
      <c r="E111" s="9"/>
      <c r="F111" s="10">
        <f t="shared" si="28"/>
        <v>10000</v>
      </c>
      <c r="G111" s="10">
        <v>1285</v>
      </c>
      <c r="H111" s="10">
        <f>G111/5</f>
        <v>257</v>
      </c>
      <c r="I111" s="10">
        <f t="shared" si="1"/>
        <v>5324.1801075268822</v>
      </c>
      <c r="J111" s="35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5" customHeight="1">
      <c r="A112" s="13" t="s">
        <v>151</v>
      </c>
      <c r="B112" s="12">
        <v>2658</v>
      </c>
      <c r="C112" s="13">
        <v>27</v>
      </c>
      <c r="D112" s="14"/>
      <c r="E112" s="13">
        <v>12</v>
      </c>
      <c r="F112" s="14">
        <f t="shared" si="28"/>
        <v>900</v>
      </c>
      <c r="G112" s="14"/>
      <c r="H112" s="14">
        <f t="shared" ref="H112:H115" si="29">H111</f>
        <v>257</v>
      </c>
      <c r="I112" s="15">
        <f t="shared" si="1"/>
        <v>-3775.8198924731178</v>
      </c>
      <c r="J112" s="17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5" customHeight="1">
      <c r="A113" s="13" t="s">
        <v>35</v>
      </c>
      <c r="B113" s="12" t="s">
        <v>296</v>
      </c>
      <c r="C113" s="13">
        <v>27</v>
      </c>
      <c r="D113" s="14"/>
      <c r="E113" s="13">
        <v>72</v>
      </c>
      <c r="F113" s="14">
        <f t="shared" si="28"/>
        <v>5400</v>
      </c>
      <c r="G113" s="14"/>
      <c r="H113" s="14">
        <f t="shared" si="29"/>
        <v>257</v>
      </c>
      <c r="I113" s="15">
        <f t="shared" si="1"/>
        <v>724.18010752688224</v>
      </c>
      <c r="J113" s="13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5" customHeight="1">
      <c r="A114" s="11" t="s">
        <v>377</v>
      </c>
      <c r="B114" s="12" t="s">
        <v>109</v>
      </c>
      <c r="C114" s="13">
        <v>27</v>
      </c>
      <c r="D114" s="14"/>
      <c r="E114" s="13">
        <v>91</v>
      </c>
      <c r="F114" s="14">
        <f t="shared" si="28"/>
        <v>6825</v>
      </c>
      <c r="G114" s="14"/>
      <c r="H114" s="14">
        <f t="shared" si="29"/>
        <v>257</v>
      </c>
      <c r="I114" s="15">
        <f t="shared" si="1"/>
        <v>2149.1801075268822</v>
      </c>
      <c r="J114" s="1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" customHeight="1">
      <c r="A115" s="13" t="s">
        <v>378</v>
      </c>
      <c r="B115" s="12" t="s">
        <v>194</v>
      </c>
      <c r="C115" s="13">
        <v>27</v>
      </c>
      <c r="D115" s="14"/>
      <c r="E115" s="13">
        <v>253</v>
      </c>
      <c r="F115" s="14">
        <f>(E115*150)+D115</f>
        <v>37950</v>
      </c>
      <c r="G115" s="14"/>
      <c r="H115" s="14">
        <f t="shared" si="29"/>
        <v>257</v>
      </c>
      <c r="I115" s="15">
        <f t="shared" si="1"/>
        <v>33274.180107526881</v>
      </c>
      <c r="J115" s="17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" customHeight="1">
      <c r="A116" s="20" t="s">
        <v>76</v>
      </c>
      <c r="B116" s="8" t="s">
        <v>77</v>
      </c>
      <c r="C116" s="9">
        <v>28</v>
      </c>
      <c r="D116" s="10">
        <v>6000</v>
      </c>
      <c r="E116" s="9"/>
      <c r="F116" s="10">
        <f t="shared" si="28"/>
        <v>6000</v>
      </c>
      <c r="G116" s="10">
        <v>434</v>
      </c>
      <c r="H116" s="10">
        <f>G116/4</f>
        <v>108.5</v>
      </c>
      <c r="I116" s="10">
        <f t="shared" si="1"/>
        <v>1175.6801075268822</v>
      </c>
      <c r="J116" s="9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" customHeight="1">
      <c r="A117" s="13" t="s">
        <v>174</v>
      </c>
      <c r="B117" s="12" t="s">
        <v>379</v>
      </c>
      <c r="C117" s="13">
        <v>28</v>
      </c>
      <c r="D117" s="14"/>
      <c r="E117" s="13">
        <v>166</v>
      </c>
      <c r="F117" s="14">
        <f>(E117*150)+D117</f>
        <v>24900</v>
      </c>
      <c r="G117" s="14"/>
      <c r="H117" s="14">
        <f t="shared" ref="H117:H119" si="30">H116</f>
        <v>108.5</v>
      </c>
      <c r="I117" s="15">
        <f t="shared" si="1"/>
        <v>20075.680107526881</v>
      </c>
      <c r="J117" s="17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5" customHeight="1">
      <c r="A118" s="13" t="s">
        <v>96</v>
      </c>
      <c r="B118" s="12" t="s">
        <v>196</v>
      </c>
      <c r="C118" s="13">
        <v>28</v>
      </c>
      <c r="D118" s="14"/>
      <c r="E118" s="13">
        <v>17</v>
      </c>
      <c r="F118" s="14">
        <f t="shared" ref="F118:F127" si="31">(E118*75)+D118</f>
        <v>1275</v>
      </c>
      <c r="G118" s="14"/>
      <c r="H118" s="14">
        <f t="shared" si="30"/>
        <v>108.5</v>
      </c>
      <c r="I118" s="15">
        <f t="shared" si="1"/>
        <v>-3549.3198924731178</v>
      </c>
      <c r="J118" s="13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5" customHeight="1">
      <c r="A119" s="11" t="s">
        <v>380</v>
      </c>
      <c r="B119" s="12">
        <v>2341</v>
      </c>
      <c r="C119" s="13">
        <v>28</v>
      </c>
      <c r="D119" s="14"/>
      <c r="E119" s="13">
        <v>25</v>
      </c>
      <c r="F119" s="14">
        <f t="shared" si="31"/>
        <v>1875</v>
      </c>
      <c r="G119" s="14"/>
      <c r="H119" s="14">
        <f t="shared" si="30"/>
        <v>108.5</v>
      </c>
      <c r="I119" s="15">
        <f t="shared" si="1"/>
        <v>-2949.3198924731178</v>
      </c>
      <c r="J119" s="13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5" customHeight="1">
      <c r="A120" s="9" t="s">
        <v>381</v>
      </c>
      <c r="B120" s="8" t="s">
        <v>109</v>
      </c>
      <c r="C120" s="9">
        <v>29</v>
      </c>
      <c r="D120" s="10">
        <v>6000</v>
      </c>
      <c r="E120" s="9"/>
      <c r="F120" s="10">
        <f t="shared" si="31"/>
        <v>6000</v>
      </c>
      <c r="G120" s="10">
        <v>1184</v>
      </c>
      <c r="H120" s="10">
        <f>G120/4</f>
        <v>296</v>
      </c>
      <c r="I120" s="10">
        <f t="shared" si="1"/>
        <v>1363.1801075268822</v>
      </c>
      <c r="J120" s="9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5" customHeight="1">
      <c r="A121" s="13" t="s">
        <v>382</v>
      </c>
      <c r="B121" s="12">
        <v>43275</v>
      </c>
      <c r="C121" s="13">
        <v>29</v>
      </c>
      <c r="D121" s="14"/>
      <c r="E121" s="13">
        <v>64</v>
      </c>
      <c r="F121" s="14">
        <f t="shared" si="31"/>
        <v>4800</v>
      </c>
      <c r="G121" s="14"/>
      <c r="H121" s="14">
        <f t="shared" ref="H121:H123" si="32">H120</f>
        <v>296</v>
      </c>
      <c r="I121" s="15">
        <f t="shared" si="1"/>
        <v>163.18010752688224</v>
      </c>
      <c r="J121" s="17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5" customHeight="1">
      <c r="A122" s="13" t="s">
        <v>105</v>
      </c>
      <c r="B122" s="12">
        <v>11309</v>
      </c>
      <c r="C122" s="13">
        <v>29</v>
      </c>
      <c r="D122" s="14"/>
      <c r="E122" s="13">
        <v>39</v>
      </c>
      <c r="F122" s="14">
        <f t="shared" si="31"/>
        <v>2925</v>
      </c>
      <c r="G122" s="14"/>
      <c r="H122" s="14">
        <f t="shared" si="32"/>
        <v>296</v>
      </c>
      <c r="I122" s="15">
        <f t="shared" si="1"/>
        <v>-1711.8198924731178</v>
      </c>
      <c r="J122" s="1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" customHeight="1">
      <c r="A123" s="13" t="s">
        <v>22</v>
      </c>
      <c r="B123" s="12">
        <v>51351</v>
      </c>
      <c r="C123" s="13">
        <v>29</v>
      </c>
      <c r="D123" s="14"/>
      <c r="E123" s="13">
        <v>87</v>
      </c>
      <c r="F123" s="14">
        <f t="shared" si="31"/>
        <v>6525</v>
      </c>
      <c r="G123" s="14"/>
      <c r="H123" s="14">
        <f t="shared" si="32"/>
        <v>296</v>
      </c>
      <c r="I123" s="15">
        <f t="shared" si="1"/>
        <v>1888.1801075268822</v>
      </c>
      <c r="J123" s="1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" customHeight="1">
      <c r="A124" s="9" t="s">
        <v>110</v>
      </c>
      <c r="B124" s="8">
        <v>11456</v>
      </c>
      <c r="C124" s="9">
        <v>30</v>
      </c>
      <c r="D124" s="10">
        <v>6000</v>
      </c>
      <c r="E124" s="9"/>
      <c r="F124" s="10">
        <f t="shared" si="31"/>
        <v>6000</v>
      </c>
      <c r="G124" s="10">
        <v>264</v>
      </c>
      <c r="H124" s="10">
        <f>G124/4</f>
        <v>66</v>
      </c>
      <c r="I124" s="10">
        <f t="shared" si="1"/>
        <v>1133.1801075268822</v>
      </c>
      <c r="J124" s="9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" customHeight="1">
      <c r="A125" s="23" t="s">
        <v>383</v>
      </c>
      <c r="B125" s="12" t="s">
        <v>384</v>
      </c>
      <c r="C125" s="13">
        <v>30</v>
      </c>
      <c r="D125" s="14"/>
      <c r="E125" s="13">
        <v>191</v>
      </c>
      <c r="F125" s="14">
        <f t="shared" si="31"/>
        <v>14325</v>
      </c>
      <c r="G125" s="14"/>
      <c r="H125" s="14">
        <f t="shared" ref="H125:H127" si="33">H124</f>
        <v>66</v>
      </c>
      <c r="I125" s="15">
        <f t="shared" si="1"/>
        <v>9458.1801075268813</v>
      </c>
      <c r="J125" s="17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 customHeight="1">
      <c r="A126" s="13" t="s">
        <v>159</v>
      </c>
      <c r="B126" s="12" t="s">
        <v>160</v>
      </c>
      <c r="C126" s="13">
        <v>30</v>
      </c>
      <c r="D126" s="14"/>
      <c r="E126" s="13">
        <v>12</v>
      </c>
      <c r="F126" s="14">
        <f t="shared" si="31"/>
        <v>900</v>
      </c>
      <c r="G126" s="14"/>
      <c r="H126" s="14">
        <f t="shared" si="33"/>
        <v>66</v>
      </c>
      <c r="I126" s="15">
        <f t="shared" si="1"/>
        <v>-3966.8198924731178</v>
      </c>
      <c r="J126" s="13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5" customHeight="1">
      <c r="A127" s="11" t="s">
        <v>190</v>
      </c>
      <c r="B127" s="12" t="s">
        <v>191</v>
      </c>
      <c r="C127" s="13">
        <v>30</v>
      </c>
      <c r="D127" s="14"/>
      <c r="E127" s="13">
        <v>57</v>
      </c>
      <c r="F127" s="14">
        <f t="shared" si="31"/>
        <v>4275</v>
      </c>
      <c r="G127" s="14"/>
      <c r="H127" s="14">
        <f t="shared" si="33"/>
        <v>66</v>
      </c>
      <c r="I127" s="15">
        <f t="shared" si="1"/>
        <v>-591.81989247311776</v>
      </c>
      <c r="J127" s="1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" customHeight="1">
      <c r="A128" s="25"/>
      <c r="B128" s="36"/>
      <c r="C128" s="25"/>
      <c r="D128" s="26"/>
      <c r="E128" s="25"/>
      <c r="F128" s="26">
        <f>SUM(F4:F127)</f>
        <v>578325</v>
      </c>
      <c r="G128" s="26"/>
      <c r="H128" s="26">
        <f>SUM(H4:H127)</f>
        <v>33344.666666666664</v>
      </c>
      <c r="I128" s="26">
        <f>F128+H128</f>
        <v>611669.66666666663</v>
      </c>
      <c r="J128" s="26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" customHeight="1">
      <c r="A129" s="25"/>
      <c r="B129" s="36"/>
      <c r="C129" s="25"/>
      <c r="D129" s="26"/>
      <c r="E129" s="25"/>
      <c r="F129" s="26"/>
      <c r="G129" s="26"/>
      <c r="H129" s="27" t="s">
        <v>103</v>
      </c>
      <c r="I129" s="26">
        <f>I128/(COUNTIF(A4:A127,"*"))</f>
        <v>4932.8198924731178</v>
      </c>
      <c r="J129" s="25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32"/>
      <c r="C130" s="2"/>
      <c r="D130" s="3"/>
      <c r="E130" s="2"/>
      <c r="F130" s="3"/>
      <c r="G130" s="3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32"/>
      <c r="C131" s="2"/>
      <c r="D131" s="3"/>
      <c r="E131" s="2"/>
      <c r="F131" s="3"/>
      <c r="G131" s="3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32"/>
      <c r="C132" s="2"/>
      <c r="D132" s="3"/>
      <c r="E132" s="2"/>
      <c r="F132" s="3"/>
      <c r="G132" s="3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32"/>
      <c r="C133" s="2"/>
      <c r="D133" s="3"/>
      <c r="E133" s="2"/>
      <c r="F133" s="3"/>
      <c r="G133" s="3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32"/>
      <c r="C134" s="2"/>
      <c r="D134" s="3"/>
      <c r="E134" s="2"/>
      <c r="F134" s="3"/>
      <c r="G134" s="3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32"/>
      <c r="C135" s="2"/>
      <c r="D135" s="3"/>
      <c r="E135" s="2"/>
      <c r="F135" s="3"/>
      <c r="G135" s="3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32"/>
      <c r="C136" s="2"/>
      <c r="D136" s="3"/>
      <c r="E136" s="2"/>
      <c r="F136" s="3"/>
      <c r="G136" s="3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32"/>
      <c r="C137" s="2"/>
      <c r="D137" s="3"/>
      <c r="E137" s="2"/>
      <c r="F137" s="3"/>
      <c r="G137" s="3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32"/>
      <c r="C138" s="2"/>
      <c r="D138" s="3"/>
      <c r="E138" s="2"/>
      <c r="F138" s="3"/>
      <c r="G138" s="3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32"/>
      <c r="C139" s="2"/>
      <c r="D139" s="3"/>
      <c r="E139" s="2"/>
      <c r="F139" s="3"/>
      <c r="G139" s="3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32"/>
      <c r="C140" s="2"/>
      <c r="D140" s="3"/>
      <c r="E140" s="2"/>
      <c r="F140" s="3"/>
      <c r="G140" s="3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32"/>
      <c r="C141" s="2"/>
      <c r="D141" s="3"/>
      <c r="E141" s="2"/>
      <c r="F141" s="3"/>
      <c r="G141" s="3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32"/>
      <c r="C142" s="2"/>
      <c r="D142" s="3"/>
      <c r="E142" s="2"/>
      <c r="F142" s="3"/>
      <c r="G142" s="3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32"/>
      <c r="C143" s="2"/>
      <c r="D143" s="3"/>
      <c r="E143" s="2"/>
      <c r="F143" s="3"/>
      <c r="G143" s="3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32"/>
      <c r="C144" s="2"/>
      <c r="D144" s="3"/>
      <c r="E144" s="2"/>
      <c r="F144" s="3"/>
      <c r="G144" s="3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32"/>
      <c r="C145" s="2"/>
      <c r="D145" s="3"/>
      <c r="E145" s="2"/>
      <c r="F145" s="3"/>
      <c r="G145" s="3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32"/>
      <c r="C146" s="2"/>
      <c r="D146" s="3"/>
      <c r="E146" s="2"/>
      <c r="F146" s="3"/>
      <c r="G146" s="3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32"/>
      <c r="C147" s="2"/>
      <c r="D147" s="3"/>
      <c r="E147" s="2"/>
      <c r="F147" s="3"/>
      <c r="G147" s="3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32"/>
      <c r="C148" s="2"/>
      <c r="D148" s="3"/>
      <c r="E148" s="2"/>
      <c r="F148" s="3"/>
      <c r="G148" s="3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32"/>
      <c r="C149" s="2"/>
      <c r="D149" s="3"/>
      <c r="E149" s="2"/>
      <c r="F149" s="3"/>
      <c r="G149" s="3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32"/>
      <c r="C150" s="2"/>
      <c r="D150" s="3"/>
      <c r="E150" s="2"/>
      <c r="F150" s="3"/>
      <c r="G150" s="3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32"/>
      <c r="C151" s="2"/>
      <c r="D151" s="3"/>
      <c r="E151" s="2"/>
      <c r="F151" s="3"/>
      <c r="G151" s="3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32"/>
      <c r="C152" s="2"/>
      <c r="D152" s="3"/>
      <c r="E152" s="2"/>
      <c r="F152" s="3"/>
      <c r="G152" s="3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32"/>
      <c r="C153" s="2"/>
      <c r="D153" s="3"/>
      <c r="E153" s="2"/>
      <c r="F153" s="3"/>
      <c r="G153" s="3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32"/>
      <c r="C154" s="2"/>
      <c r="D154" s="3"/>
      <c r="E154" s="2"/>
      <c r="F154" s="3"/>
      <c r="G154" s="3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32"/>
      <c r="C155" s="2"/>
      <c r="D155" s="3"/>
      <c r="E155" s="2"/>
      <c r="F155" s="3"/>
      <c r="G155" s="3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32"/>
      <c r="C156" s="2"/>
      <c r="D156" s="3"/>
      <c r="E156" s="2"/>
      <c r="F156" s="3"/>
      <c r="G156" s="3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32"/>
      <c r="C157" s="2"/>
      <c r="D157" s="3"/>
      <c r="E157" s="2"/>
      <c r="F157" s="3"/>
      <c r="G157" s="3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32"/>
      <c r="C158" s="2"/>
      <c r="D158" s="3"/>
      <c r="E158" s="2"/>
      <c r="F158" s="3"/>
      <c r="G158" s="3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32"/>
      <c r="C159" s="2"/>
      <c r="D159" s="3"/>
      <c r="E159" s="2"/>
      <c r="F159" s="3"/>
      <c r="G159" s="3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32"/>
      <c r="C160" s="2"/>
      <c r="D160" s="3"/>
      <c r="E160" s="2"/>
      <c r="F160" s="3"/>
      <c r="G160" s="3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32"/>
      <c r="C161" s="2"/>
      <c r="D161" s="3"/>
      <c r="E161" s="2"/>
      <c r="F161" s="3"/>
      <c r="G161" s="3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32"/>
      <c r="C162" s="2"/>
      <c r="D162" s="3"/>
      <c r="E162" s="2"/>
      <c r="F162" s="3"/>
      <c r="G162" s="3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32"/>
      <c r="C163" s="2"/>
      <c r="D163" s="3"/>
      <c r="E163" s="2"/>
      <c r="F163" s="3"/>
      <c r="G163" s="3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32"/>
      <c r="C164" s="2"/>
      <c r="D164" s="3"/>
      <c r="E164" s="2"/>
      <c r="F164" s="3"/>
      <c r="G164" s="3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32"/>
      <c r="C165" s="2"/>
      <c r="D165" s="3"/>
      <c r="E165" s="2"/>
      <c r="F165" s="3"/>
      <c r="G165" s="3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32"/>
      <c r="C166" s="2"/>
      <c r="D166" s="3"/>
      <c r="E166" s="2"/>
      <c r="F166" s="3"/>
      <c r="G166" s="3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32"/>
      <c r="C167" s="2"/>
      <c r="D167" s="3"/>
      <c r="E167" s="2"/>
      <c r="F167" s="3"/>
      <c r="G167" s="3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32"/>
      <c r="C168" s="2"/>
      <c r="D168" s="3"/>
      <c r="E168" s="2"/>
      <c r="F168" s="3"/>
      <c r="G168" s="3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32"/>
      <c r="C169" s="2"/>
      <c r="D169" s="3"/>
      <c r="E169" s="2"/>
      <c r="F169" s="3"/>
      <c r="G169" s="3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32"/>
      <c r="C170" s="2"/>
      <c r="D170" s="3"/>
      <c r="E170" s="2"/>
      <c r="F170" s="3"/>
      <c r="G170" s="3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32"/>
      <c r="C171" s="2"/>
      <c r="D171" s="3"/>
      <c r="E171" s="2"/>
      <c r="F171" s="3"/>
      <c r="G171" s="3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32"/>
      <c r="C172" s="2"/>
      <c r="D172" s="3"/>
      <c r="E172" s="2"/>
      <c r="F172" s="3"/>
      <c r="G172" s="3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32"/>
      <c r="C173" s="2"/>
      <c r="D173" s="3"/>
      <c r="E173" s="2"/>
      <c r="F173" s="3"/>
      <c r="G173" s="3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32"/>
      <c r="C174" s="2"/>
      <c r="D174" s="3"/>
      <c r="E174" s="2"/>
      <c r="F174" s="3"/>
      <c r="G174" s="3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32"/>
      <c r="C175" s="2"/>
      <c r="D175" s="3"/>
      <c r="E175" s="2"/>
      <c r="F175" s="3"/>
      <c r="G175" s="3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32"/>
      <c r="C176" s="2"/>
      <c r="D176" s="3"/>
      <c r="E176" s="2"/>
      <c r="F176" s="3"/>
      <c r="G176" s="3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32"/>
      <c r="C177" s="2"/>
      <c r="D177" s="3"/>
      <c r="E177" s="2"/>
      <c r="F177" s="3"/>
      <c r="G177" s="3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32"/>
      <c r="C178" s="2"/>
      <c r="D178" s="3"/>
      <c r="E178" s="2"/>
      <c r="F178" s="3"/>
      <c r="G178" s="3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32"/>
      <c r="C179" s="2"/>
      <c r="D179" s="3"/>
      <c r="E179" s="2"/>
      <c r="F179" s="3"/>
      <c r="G179" s="3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32"/>
      <c r="C180" s="2"/>
      <c r="D180" s="3"/>
      <c r="E180" s="2"/>
      <c r="F180" s="3"/>
      <c r="G180" s="3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32"/>
      <c r="C181" s="2"/>
      <c r="D181" s="3"/>
      <c r="E181" s="2"/>
      <c r="F181" s="3"/>
      <c r="G181" s="3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32"/>
      <c r="C182" s="2"/>
      <c r="D182" s="3"/>
      <c r="E182" s="2"/>
      <c r="F182" s="3"/>
      <c r="G182" s="3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32"/>
      <c r="C183" s="2"/>
      <c r="D183" s="3"/>
      <c r="E183" s="2"/>
      <c r="F183" s="3"/>
      <c r="G183" s="3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32"/>
      <c r="C184" s="2"/>
      <c r="D184" s="3"/>
      <c r="E184" s="2"/>
      <c r="F184" s="3"/>
      <c r="G184" s="3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32"/>
      <c r="C185" s="2"/>
      <c r="D185" s="3"/>
      <c r="E185" s="2"/>
      <c r="F185" s="3"/>
      <c r="G185" s="3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32"/>
      <c r="C186" s="2"/>
      <c r="D186" s="3"/>
      <c r="E186" s="2"/>
      <c r="F186" s="3"/>
      <c r="G186" s="3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32"/>
      <c r="C187" s="2"/>
      <c r="D187" s="3"/>
      <c r="E187" s="2"/>
      <c r="F187" s="3"/>
      <c r="G187" s="3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32"/>
      <c r="C188" s="2"/>
      <c r="D188" s="3"/>
      <c r="E188" s="2"/>
      <c r="F188" s="3"/>
      <c r="G188" s="3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32"/>
      <c r="C189" s="2"/>
      <c r="D189" s="3"/>
      <c r="E189" s="2"/>
      <c r="F189" s="3"/>
      <c r="G189" s="3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32"/>
      <c r="C190" s="2"/>
      <c r="D190" s="3"/>
      <c r="E190" s="2"/>
      <c r="F190" s="3"/>
      <c r="G190" s="3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32"/>
      <c r="C191" s="2"/>
      <c r="D191" s="3"/>
      <c r="E191" s="2"/>
      <c r="F191" s="3"/>
      <c r="G191" s="3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32"/>
      <c r="C192" s="2"/>
      <c r="D192" s="3"/>
      <c r="E192" s="2"/>
      <c r="F192" s="3"/>
      <c r="G192" s="3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32"/>
      <c r="C193" s="2"/>
      <c r="D193" s="3"/>
      <c r="E193" s="2"/>
      <c r="F193" s="3"/>
      <c r="G193" s="3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32"/>
      <c r="C194" s="2"/>
      <c r="D194" s="3"/>
      <c r="E194" s="2"/>
      <c r="F194" s="3"/>
      <c r="G194" s="3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32"/>
      <c r="C195" s="2"/>
      <c r="D195" s="3"/>
      <c r="E195" s="2"/>
      <c r="F195" s="3"/>
      <c r="G195" s="3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32"/>
      <c r="C196" s="2"/>
      <c r="D196" s="3"/>
      <c r="E196" s="2"/>
      <c r="F196" s="3"/>
      <c r="G196" s="3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32"/>
      <c r="C197" s="2"/>
      <c r="D197" s="3"/>
      <c r="E197" s="2"/>
      <c r="F197" s="3"/>
      <c r="G197" s="3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32"/>
      <c r="C198" s="2"/>
      <c r="D198" s="3"/>
      <c r="E198" s="2"/>
      <c r="F198" s="3"/>
      <c r="G198" s="3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32"/>
      <c r="C199" s="2"/>
      <c r="D199" s="3"/>
      <c r="E199" s="2"/>
      <c r="F199" s="3"/>
      <c r="G199" s="3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32"/>
      <c r="C200" s="2"/>
      <c r="D200" s="3"/>
      <c r="E200" s="2"/>
      <c r="F200" s="3"/>
      <c r="G200" s="3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32"/>
      <c r="C201" s="2"/>
      <c r="D201" s="3"/>
      <c r="E201" s="2"/>
      <c r="F201" s="3"/>
      <c r="G201" s="3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32"/>
      <c r="C202" s="2"/>
      <c r="D202" s="3"/>
      <c r="E202" s="2"/>
      <c r="F202" s="3"/>
      <c r="G202" s="3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32"/>
      <c r="C203" s="2"/>
      <c r="D203" s="3"/>
      <c r="E203" s="2"/>
      <c r="F203" s="3"/>
      <c r="G203" s="3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32"/>
      <c r="C204" s="2"/>
      <c r="D204" s="3"/>
      <c r="E204" s="2"/>
      <c r="F204" s="3"/>
      <c r="G204" s="3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32"/>
      <c r="C205" s="2"/>
      <c r="D205" s="3"/>
      <c r="E205" s="2"/>
      <c r="F205" s="3"/>
      <c r="G205" s="3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32"/>
      <c r="C206" s="2"/>
      <c r="D206" s="3"/>
      <c r="E206" s="2"/>
      <c r="F206" s="3"/>
      <c r="G206" s="3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32"/>
      <c r="C207" s="2"/>
      <c r="D207" s="3"/>
      <c r="E207" s="2"/>
      <c r="F207" s="3"/>
      <c r="G207" s="3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32"/>
      <c r="C208" s="2"/>
      <c r="D208" s="3"/>
      <c r="E208" s="2"/>
      <c r="F208" s="3"/>
      <c r="G208" s="3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32"/>
      <c r="C209" s="2"/>
      <c r="D209" s="3"/>
      <c r="E209" s="2"/>
      <c r="F209" s="3"/>
      <c r="G209" s="3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32"/>
      <c r="C210" s="2"/>
      <c r="D210" s="3"/>
      <c r="E210" s="2"/>
      <c r="F210" s="3"/>
      <c r="G210" s="3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32"/>
      <c r="C211" s="2"/>
      <c r="D211" s="3"/>
      <c r="E211" s="2"/>
      <c r="F211" s="3"/>
      <c r="G211" s="3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32"/>
      <c r="C212" s="2"/>
      <c r="D212" s="3"/>
      <c r="E212" s="2"/>
      <c r="F212" s="3"/>
      <c r="G212" s="3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32"/>
      <c r="C213" s="2"/>
      <c r="D213" s="3"/>
      <c r="E213" s="2"/>
      <c r="F213" s="3"/>
      <c r="G213" s="3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32"/>
      <c r="C214" s="2"/>
      <c r="D214" s="3"/>
      <c r="E214" s="2"/>
      <c r="F214" s="3"/>
      <c r="G214" s="3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32"/>
      <c r="C215" s="2"/>
      <c r="D215" s="3"/>
      <c r="E215" s="2"/>
      <c r="F215" s="3"/>
      <c r="G215" s="3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32"/>
      <c r="C216" s="2"/>
      <c r="D216" s="3"/>
      <c r="E216" s="2"/>
      <c r="F216" s="3"/>
      <c r="G216" s="3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32"/>
      <c r="C217" s="2"/>
      <c r="D217" s="3"/>
      <c r="E217" s="2"/>
      <c r="F217" s="3"/>
      <c r="G217" s="3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32"/>
      <c r="C218" s="2"/>
      <c r="D218" s="3"/>
      <c r="E218" s="2"/>
      <c r="F218" s="3"/>
      <c r="G218" s="3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32"/>
      <c r="C219" s="2"/>
      <c r="D219" s="3"/>
      <c r="E219" s="2"/>
      <c r="F219" s="3"/>
      <c r="G219" s="3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32"/>
      <c r="C220" s="2"/>
      <c r="D220" s="3"/>
      <c r="E220" s="2"/>
      <c r="F220" s="3"/>
      <c r="G220" s="3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32"/>
      <c r="C221" s="2"/>
      <c r="D221" s="3"/>
      <c r="E221" s="2"/>
      <c r="F221" s="3"/>
      <c r="G221" s="3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32"/>
      <c r="C222" s="2"/>
      <c r="D222" s="3"/>
      <c r="E222" s="2"/>
      <c r="F222" s="3"/>
      <c r="G222" s="3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32"/>
      <c r="C223" s="2"/>
      <c r="D223" s="3"/>
      <c r="E223" s="2"/>
      <c r="F223" s="3"/>
      <c r="G223" s="3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32"/>
      <c r="C224" s="2"/>
      <c r="D224" s="3"/>
      <c r="E224" s="2"/>
      <c r="F224" s="3"/>
      <c r="G224" s="3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32"/>
      <c r="C225" s="2"/>
      <c r="D225" s="3"/>
      <c r="E225" s="2"/>
      <c r="F225" s="3"/>
      <c r="G225" s="3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32"/>
      <c r="C226" s="2"/>
      <c r="D226" s="3"/>
      <c r="E226" s="2"/>
      <c r="F226" s="3"/>
      <c r="G226" s="3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32"/>
      <c r="C227" s="2"/>
      <c r="D227" s="3"/>
      <c r="E227" s="2"/>
      <c r="F227" s="3"/>
      <c r="G227" s="3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32"/>
      <c r="C228" s="2"/>
      <c r="D228" s="3"/>
      <c r="E228" s="2"/>
      <c r="F228" s="3"/>
      <c r="G228" s="3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32"/>
      <c r="C229" s="2"/>
      <c r="D229" s="3"/>
      <c r="E229" s="2"/>
      <c r="F229" s="3"/>
      <c r="G229" s="3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32"/>
      <c r="C230" s="2"/>
      <c r="D230" s="3"/>
      <c r="E230" s="2"/>
      <c r="F230" s="3"/>
      <c r="G230" s="3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32"/>
      <c r="C231" s="2"/>
      <c r="D231" s="3"/>
      <c r="E231" s="2"/>
      <c r="F231" s="3"/>
      <c r="G231" s="3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32"/>
      <c r="C232" s="2"/>
      <c r="D232" s="3"/>
      <c r="E232" s="2"/>
      <c r="F232" s="3"/>
      <c r="G232" s="3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32"/>
      <c r="C233" s="2"/>
      <c r="D233" s="3"/>
      <c r="E233" s="2"/>
      <c r="F233" s="3"/>
      <c r="G233" s="3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32"/>
      <c r="C234" s="2"/>
      <c r="D234" s="3"/>
      <c r="E234" s="2"/>
      <c r="F234" s="3"/>
      <c r="G234" s="3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32"/>
      <c r="C235" s="2"/>
      <c r="D235" s="3"/>
      <c r="E235" s="2"/>
      <c r="F235" s="3"/>
      <c r="G235" s="3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32"/>
      <c r="C236" s="2"/>
      <c r="D236" s="3"/>
      <c r="E236" s="2"/>
      <c r="F236" s="3"/>
      <c r="G236" s="3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32"/>
      <c r="C237" s="2"/>
      <c r="D237" s="3"/>
      <c r="E237" s="2"/>
      <c r="F237" s="3"/>
      <c r="G237" s="3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32"/>
      <c r="C238" s="2"/>
      <c r="D238" s="3"/>
      <c r="E238" s="2"/>
      <c r="F238" s="3"/>
      <c r="G238" s="3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32"/>
      <c r="C239" s="2"/>
      <c r="D239" s="3"/>
      <c r="E239" s="2"/>
      <c r="F239" s="3"/>
      <c r="G239" s="3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32"/>
      <c r="C240" s="2"/>
      <c r="D240" s="3"/>
      <c r="E240" s="2"/>
      <c r="F240" s="3"/>
      <c r="G240" s="3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32"/>
      <c r="C241" s="2"/>
      <c r="D241" s="3"/>
      <c r="E241" s="2"/>
      <c r="F241" s="3"/>
      <c r="G241" s="3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32"/>
      <c r="C242" s="2"/>
      <c r="D242" s="3"/>
      <c r="E242" s="2"/>
      <c r="F242" s="3"/>
      <c r="G242" s="3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32"/>
      <c r="C243" s="2"/>
      <c r="D243" s="3"/>
      <c r="E243" s="2"/>
      <c r="F243" s="3"/>
      <c r="G243" s="3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32"/>
      <c r="C244" s="2"/>
      <c r="D244" s="3"/>
      <c r="E244" s="2"/>
      <c r="F244" s="3"/>
      <c r="G244" s="3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32"/>
      <c r="C245" s="2"/>
      <c r="D245" s="3"/>
      <c r="E245" s="2"/>
      <c r="F245" s="3"/>
      <c r="G245" s="3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32"/>
      <c r="C246" s="2"/>
      <c r="D246" s="3"/>
      <c r="E246" s="2"/>
      <c r="F246" s="3"/>
      <c r="G246" s="3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32"/>
      <c r="C247" s="2"/>
      <c r="D247" s="3"/>
      <c r="E247" s="2"/>
      <c r="F247" s="3"/>
      <c r="G247" s="3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32"/>
      <c r="C248" s="2"/>
      <c r="D248" s="3"/>
      <c r="E248" s="2"/>
      <c r="F248" s="3"/>
      <c r="G248" s="3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32"/>
      <c r="C249" s="2"/>
      <c r="D249" s="3"/>
      <c r="E249" s="2"/>
      <c r="F249" s="3"/>
      <c r="G249" s="3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32"/>
      <c r="C250" s="2"/>
      <c r="D250" s="3"/>
      <c r="E250" s="2"/>
      <c r="F250" s="3"/>
      <c r="G250" s="3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32"/>
      <c r="C251" s="2"/>
      <c r="D251" s="3"/>
      <c r="E251" s="2"/>
      <c r="F251" s="3"/>
      <c r="G251" s="3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32"/>
      <c r="C252" s="2"/>
      <c r="D252" s="3"/>
      <c r="E252" s="2"/>
      <c r="F252" s="3"/>
      <c r="G252" s="3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32"/>
      <c r="C253" s="2"/>
      <c r="D253" s="3"/>
      <c r="E253" s="2"/>
      <c r="F253" s="3"/>
      <c r="G253" s="3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32"/>
      <c r="C254" s="2"/>
      <c r="D254" s="3"/>
      <c r="E254" s="2"/>
      <c r="F254" s="3"/>
      <c r="G254" s="3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32"/>
      <c r="C255" s="2"/>
      <c r="D255" s="3"/>
      <c r="E255" s="2"/>
      <c r="F255" s="3"/>
      <c r="G255" s="3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32"/>
      <c r="C256" s="2"/>
      <c r="D256" s="3"/>
      <c r="E256" s="2"/>
      <c r="F256" s="3"/>
      <c r="G256" s="3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32"/>
      <c r="C257" s="2"/>
      <c r="D257" s="3"/>
      <c r="E257" s="2"/>
      <c r="F257" s="3"/>
      <c r="G257" s="3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32"/>
      <c r="C258" s="2"/>
      <c r="D258" s="3"/>
      <c r="E258" s="2"/>
      <c r="F258" s="3"/>
      <c r="G258" s="3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32"/>
      <c r="C259" s="2"/>
      <c r="D259" s="3"/>
      <c r="E259" s="2"/>
      <c r="F259" s="3"/>
      <c r="G259" s="3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32"/>
      <c r="C260" s="2"/>
      <c r="D260" s="3"/>
      <c r="E260" s="2"/>
      <c r="F260" s="3"/>
      <c r="G260" s="3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32"/>
      <c r="C261" s="2"/>
      <c r="D261" s="3"/>
      <c r="E261" s="2"/>
      <c r="F261" s="3"/>
      <c r="G261" s="3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32"/>
      <c r="C262" s="2"/>
      <c r="D262" s="3"/>
      <c r="E262" s="2"/>
      <c r="F262" s="3"/>
      <c r="G262" s="3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32"/>
      <c r="C263" s="2"/>
      <c r="D263" s="3"/>
      <c r="E263" s="2"/>
      <c r="F263" s="3"/>
      <c r="G263" s="3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32"/>
      <c r="C264" s="2"/>
      <c r="D264" s="3"/>
      <c r="E264" s="2"/>
      <c r="F264" s="3"/>
      <c r="G264" s="3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32"/>
      <c r="C265" s="2"/>
      <c r="D265" s="3"/>
      <c r="E265" s="2"/>
      <c r="F265" s="3"/>
      <c r="G265" s="3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32"/>
      <c r="C266" s="2"/>
      <c r="D266" s="3"/>
      <c r="E266" s="2"/>
      <c r="F266" s="3"/>
      <c r="G266" s="3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32"/>
      <c r="C267" s="2"/>
      <c r="D267" s="3"/>
      <c r="E267" s="2"/>
      <c r="F267" s="3"/>
      <c r="G267" s="3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32"/>
      <c r="C268" s="2"/>
      <c r="D268" s="3"/>
      <c r="E268" s="2"/>
      <c r="F268" s="3"/>
      <c r="G268" s="3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32"/>
      <c r="C269" s="2"/>
      <c r="D269" s="3"/>
      <c r="E269" s="2"/>
      <c r="F269" s="3"/>
      <c r="G269" s="3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32"/>
      <c r="C270" s="2"/>
      <c r="D270" s="3"/>
      <c r="E270" s="2"/>
      <c r="F270" s="3"/>
      <c r="G270" s="3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32"/>
      <c r="C271" s="2"/>
      <c r="D271" s="3"/>
      <c r="E271" s="2"/>
      <c r="F271" s="3"/>
      <c r="G271" s="3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32"/>
      <c r="C272" s="2"/>
      <c r="D272" s="3"/>
      <c r="E272" s="2"/>
      <c r="F272" s="3"/>
      <c r="G272" s="3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32"/>
      <c r="C273" s="2"/>
      <c r="D273" s="3"/>
      <c r="E273" s="2"/>
      <c r="F273" s="3"/>
      <c r="G273" s="3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32"/>
      <c r="C274" s="2"/>
      <c r="D274" s="3"/>
      <c r="E274" s="2"/>
      <c r="F274" s="3"/>
      <c r="G274" s="3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32"/>
      <c r="C275" s="2"/>
      <c r="D275" s="3"/>
      <c r="E275" s="2"/>
      <c r="F275" s="3"/>
      <c r="G275" s="3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32"/>
      <c r="C276" s="2"/>
      <c r="D276" s="3"/>
      <c r="E276" s="2"/>
      <c r="F276" s="3"/>
      <c r="G276" s="3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32"/>
      <c r="C277" s="2"/>
      <c r="D277" s="3"/>
      <c r="E277" s="2"/>
      <c r="F277" s="3"/>
      <c r="G277" s="3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32"/>
      <c r="C278" s="2"/>
      <c r="D278" s="3"/>
      <c r="E278" s="2"/>
      <c r="F278" s="3"/>
      <c r="G278" s="3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32"/>
      <c r="C279" s="2"/>
      <c r="D279" s="3"/>
      <c r="E279" s="2"/>
      <c r="F279" s="3"/>
      <c r="G279" s="3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32"/>
      <c r="C280" s="2"/>
      <c r="D280" s="3"/>
      <c r="E280" s="2"/>
      <c r="F280" s="3"/>
      <c r="G280" s="3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32"/>
      <c r="C281" s="2"/>
      <c r="D281" s="3"/>
      <c r="E281" s="2"/>
      <c r="F281" s="3"/>
      <c r="G281" s="3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32"/>
      <c r="C282" s="2"/>
      <c r="D282" s="3"/>
      <c r="E282" s="2"/>
      <c r="F282" s="3"/>
      <c r="G282" s="3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32"/>
      <c r="C283" s="2"/>
      <c r="D283" s="3"/>
      <c r="E283" s="2"/>
      <c r="F283" s="3"/>
      <c r="G283" s="3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32"/>
      <c r="C284" s="2"/>
      <c r="D284" s="3"/>
      <c r="E284" s="2"/>
      <c r="F284" s="3"/>
      <c r="G284" s="3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32"/>
      <c r="C285" s="2"/>
      <c r="D285" s="3"/>
      <c r="E285" s="2"/>
      <c r="F285" s="3"/>
      <c r="G285" s="3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32"/>
      <c r="C286" s="2"/>
      <c r="D286" s="3"/>
      <c r="E286" s="2"/>
      <c r="F286" s="3"/>
      <c r="G286" s="3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32"/>
      <c r="C287" s="2"/>
      <c r="D287" s="3"/>
      <c r="E287" s="2"/>
      <c r="F287" s="3"/>
      <c r="G287" s="3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32"/>
      <c r="C288" s="2"/>
      <c r="D288" s="3"/>
      <c r="E288" s="2"/>
      <c r="F288" s="3"/>
      <c r="G288" s="3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32"/>
      <c r="C289" s="2"/>
      <c r="D289" s="3"/>
      <c r="E289" s="2"/>
      <c r="F289" s="3"/>
      <c r="G289" s="3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32"/>
      <c r="C290" s="2"/>
      <c r="D290" s="3"/>
      <c r="E290" s="2"/>
      <c r="F290" s="3"/>
      <c r="G290" s="3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32"/>
      <c r="C291" s="2"/>
      <c r="D291" s="3"/>
      <c r="E291" s="2"/>
      <c r="F291" s="3"/>
      <c r="G291" s="3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32"/>
      <c r="C292" s="2"/>
      <c r="D292" s="3"/>
      <c r="E292" s="2"/>
      <c r="F292" s="3"/>
      <c r="G292" s="3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32"/>
      <c r="C293" s="2"/>
      <c r="D293" s="3"/>
      <c r="E293" s="2"/>
      <c r="F293" s="3"/>
      <c r="G293" s="3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32"/>
      <c r="C294" s="2"/>
      <c r="D294" s="3"/>
      <c r="E294" s="2"/>
      <c r="F294" s="3"/>
      <c r="G294" s="3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32"/>
      <c r="C295" s="2"/>
      <c r="D295" s="3"/>
      <c r="E295" s="2"/>
      <c r="F295" s="3"/>
      <c r="G295" s="3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32"/>
      <c r="C296" s="2"/>
      <c r="D296" s="3"/>
      <c r="E296" s="2"/>
      <c r="F296" s="3"/>
      <c r="G296" s="3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32"/>
      <c r="C297" s="2"/>
      <c r="D297" s="3"/>
      <c r="E297" s="2"/>
      <c r="F297" s="3"/>
      <c r="G297" s="3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32"/>
      <c r="C298" s="2"/>
      <c r="D298" s="3"/>
      <c r="E298" s="2"/>
      <c r="F298" s="3"/>
      <c r="G298" s="3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32"/>
      <c r="C299" s="2"/>
      <c r="D299" s="3"/>
      <c r="E299" s="2"/>
      <c r="F299" s="3"/>
      <c r="G299" s="3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32"/>
      <c r="C300" s="2"/>
      <c r="D300" s="3"/>
      <c r="E300" s="2"/>
      <c r="F300" s="3"/>
      <c r="G300" s="3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32"/>
      <c r="C301" s="2"/>
      <c r="D301" s="3"/>
      <c r="E301" s="2"/>
      <c r="F301" s="3"/>
      <c r="G301" s="3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32"/>
      <c r="C302" s="2"/>
      <c r="D302" s="3"/>
      <c r="E302" s="2"/>
      <c r="F302" s="3"/>
      <c r="G302" s="3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32"/>
      <c r="C303" s="2"/>
      <c r="D303" s="3"/>
      <c r="E303" s="2"/>
      <c r="F303" s="3"/>
      <c r="G303" s="3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32"/>
      <c r="C304" s="2"/>
      <c r="D304" s="3"/>
      <c r="E304" s="2"/>
      <c r="F304" s="3"/>
      <c r="G304" s="3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32"/>
      <c r="C305" s="2"/>
      <c r="D305" s="3"/>
      <c r="E305" s="2"/>
      <c r="F305" s="3"/>
      <c r="G305" s="3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32"/>
      <c r="C306" s="2"/>
      <c r="D306" s="3"/>
      <c r="E306" s="2"/>
      <c r="F306" s="3"/>
      <c r="G306" s="3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32"/>
      <c r="C307" s="2"/>
      <c r="D307" s="3"/>
      <c r="E307" s="2"/>
      <c r="F307" s="3"/>
      <c r="G307" s="3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32"/>
      <c r="C308" s="2"/>
      <c r="D308" s="3"/>
      <c r="E308" s="2"/>
      <c r="F308" s="3"/>
      <c r="G308" s="3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32"/>
      <c r="C309" s="2"/>
      <c r="D309" s="3"/>
      <c r="E309" s="2"/>
      <c r="F309" s="3"/>
      <c r="G309" s="3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32"/>
      <c r="C310" s="2"/>
      <c r="D310" s="3"/>
      <c r="E310" s="2"/>
      <c r="F310" s="3"/>
      <c r="G310" s="3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32"/>
      <c r="C311" s="2"/>
      <c r="D311" s="3"/>
      <c r="E311" s="2"/>
      <c r="F311" s="3"/>
      <c r="G311" s="3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32"/>
      <c r="C312" s="2"/>
      <c r="D312" s="3"/>
      <c r="E312" s="2"/>
      <c r="F312" s="3"/>
      <c r="G312" s="3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32"/>
      <c r="C313" s="2"/>
      <c r="D313" s="3"/>
      <c r="E313" s="2"/>
      <c r="F313" s="3"/>
      <c r="G313" s="3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32"/>
      <c r="C314" s="2"/>
      <c r="D314" s="3"/>
      <c r="E314" s="2"/>
      <c r="F314" s="3"/>
      <c r="G314" s="3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32"/>
      <c r="C315" s="2"/>
      <c r="D315" s="3"/>
      <c r="E315" s="2"/>
      <c r="F315" s="3"/>
      <c r="G315" s="3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32"/>
      <c r="C316" s="2"/>
      <c r="D316" s="3"/>
      <c r="E316" s="2"/>
      <c r="F316" s="3"/>
      <c r="G316" s="3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32"/>
      <c r="C317" s="2"/>
      <c r="D317" s="3"/>
      <c r="E317" s="2"/>
      <c r="F317" s="3"/>
      <c r="G317" s="3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32"/>
      <c r="C318" s="2"/>
      <c r="D318" s="3"/>
      <c r="E318" s="2"/>
      <c r="F318" s="3"/>
      <c r="G318" s="3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32"/>
      <c r="C319" s="2"/>
      <c r="D319" s="3"/>
      <c r="E319" s="2"/>
      <c r="F319" s="3"/>
      <c r="G319" s="3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32"/>
      <c r="C320" s="2"/>
      <c r="D320" s="3"/>
      <c r="E320" s="2"/>
      <c r="F320" s="3"/>
      <c r="G320" s="3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32"/>
      <c r="C321" s="2"/>
      <c r="D321" s="3"/>
      <c r="E321" s="2"/>
      <c r="F321" s="3"/>
      <c r="G321" s="3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32"/>
      <c r="C322" s="2"/>
      <c r="D322" s="3"/>
      <c r="E322" s="2"/>
      <c r="F322" s="3"/>
      <c r="G322" s="3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32"/>
      <c r="C323" s="2"/>
      <c r="D323" s="3"/>
      <c r="E323" s="2"/>
      <c r="F323" s="3"/>
      <c r="G323" s="3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32"/>
      <c r="C324" s="2"/>
      <c r="D324" s="3"/>
      <c r="E324" s="2"/>
      <c r="F324" s="3"/>
      <c r="G324" s="3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32"/>
      <c r="C325" s="2"/>
      <c r="D325" s="3"/>
      <c r="E325" s="2"/>
      <c r="F325" s="3"/>
      <c r="G325" s="3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32"/>
      <c r="C326" s="2"/>
      <c r="D326" s="3"/>
      <c r="E326" s="2"/>
      <c r="F326" s="3"/>
      <c r="G326" s="3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32"/>
      <c r="C327" s="2"/>
      <c r="D327" s="3"/>
      <c r="E327" s="2"/>
      <c r="F327" s="3"/>
      <c r="G327" s="3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32"/>
      <c r="C328" s="2"/>
      <c r="D328" s="3"/>
      <c r="E328" s="2"/>
      <c r="F328" s="3"/>
      <c r="G328" s="3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32"/>
      <c r="C329" s="2"/>
      <c r="D329" s="3"/>
      <c r="E329" s="2"/>
      <c r="F329" s="3"/>
      <c r="G329" s="3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32"/>
      <c r="C330" s="2"/>
      <c r="D330" s="3"/>
      <c r="E330" s="2"/>
      <c r="F330" s="3"/>
      <c r="G330" s="3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32"/>
      <c r="C331" s="2"/>
      <c r="D331" s="3"/>
      <c r="E331" s="2"/>
      <c r="F331" s="3"/>
      <c r="G331" s="3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32"/>
      <c r="C332" s="2"/>
      <c r="D332" s="3"/>
      <c r="E332" s="2"/>
      <c r="F332" s="3"/>
      <c r="G332" s="3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32"/>
      <c r="C333" s="2"/>
      <c r="D333" s="3"/>
      <c r="E333" s="2"/>
      <c r="F333" s="3"/>
      <c r="G333" s="3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32"/>
      <c r="C334" s="2"/>
      <c r="D334" s="3"/>
      <c r="E334" s="2"/>
      <c r="F334" s="3"/>
      <c r="G334" s="3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32"/>
      <c r="C335" s="2"/>
      <c r="D335" s="3"/>
      <c r="E335" s="2"/>
      <c r="F335" s="3"/>
      <c r="G335" s="3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32"/>
      <c r="C336" s="2"/>
      <c r="D336" s="3"/>
      <c r="E336" s="2"/>
      <c r="F336" s="3"/>
      <c r="G336" s="3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32"/>
      <c r="C337" s="2"/>
      <c r="D337" s="3"/>
      <c r="E337" s="2"/>
      <c r="F337" s="3"/>
      <c r="G337" s="3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32"/>
      <c r="C338" s="2"/>
      <c r="D338" s="3"/>
      <c r="E338" s="2"/>
      <c r="F338" s="3"/>
      <c r="G338" s="3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32"/>
      <c r="C339" s="2"/>
      <c r="D339" s="3"/>
      <c r="E339" s="2"/>
      <c r="F339" s="3"/>
      <c r="G339" s="3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32"/>
      <c r="C340" s="2"/>
      <c r="D340" s="3"/>
      <c r="E340" s="2"/>
      <c r="F340" s="3"/>
      <c r="G340" s="3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32"/>
      <c r="C341" s="2"/>
      <c r="D341" s="3"/>
      <c r="E341" s="2"/>
      <c r="F341" s="3"/>
      <c r="G341" s="3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32"/>
      <c r="C342" s="2"/>
      <c r="D342" s="3"/>
      <c r="E342" s="2"/>
      <c r="F342" s="3"/>
      <c r="G342" s="3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32"/>
      <c r="C343" s="2"/>
      <c r="D343" s="3"/>
      <c r="E343" s="2"/>
      <c r="F343" s="3"/>
      <c r="G343" s="3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32"/>
      <c r="C344" s="2"/>
      <c r="D344" s="3"/>
      <c r="E344" s="2"/>
      <c r="F344" s="3"/>
      <c r="G344" s="3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32"/>
      <c r="C345" s="2"/>
      <c r="D345" s="3"/>
      <c r="E345" s="2"/>
      <c r="F345" s="3"/>
      <c r="G345" s="3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32"/>
      <c r="C346" s="2"/>
      <c r="D346" s="3"/>
      <c r="E346" s="2"/>
      <c r="F346" s="3"/>
      <c r="G346" s="3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32"/>
      <c r="C347" s="2"/>
      <c r="D347" s="3"/>
      <c r="E347" s="2"/>
      <c r="F347" s="3"/>
      <c r="G347" s="3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32"/>
      <c r="C348" s="2"/>
      <c r="D348" s="3"/>
      <c r="E348" s="2"/>
      <c r="F348" s="3"/>
      <c r="G348" s="3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32"/>
      <c r="C349" s="2"/>
      <c r="D349" s="3"/>
      <c r="E349" s="2"/>
      <c r="F349" s="3"/>
      <c r="G349" s="3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32"/>
      <c r="C350" s="2"/>
      <c r="D350" s="3"/>
      <c r="E350" s="2"/>
      <c r="F350" s="3"/>
      <c r="G350" s="3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32"/>
      <c r="C351" s="2"/>
      <c r="D351" s="3"/>
      <c r="E351" s="2"/>
      <c r="F351" s="3"/>
      <c r="G351" s="3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32"/>
      <c r="C352" s="2"/>
      <c r="D352" s="3"/>
      <c r="E352" s="2"/>
      <c r="F352" s="3"/>
      <c r="G352" s="3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32"/>
      <c r="C353" s="2"/>
      <c r="D353" s="3"/>
      <c r="E353" s="2"/>
      <c r="F353" s="3"/>
      <c r="G353" s="3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32"/>
      <c r="C354" s="2"/>
      <c r="D354" s="3"/>
      <c r="E354" s="2"/>
      <c r="F354" s="3"/>
      <c r="G354" s="3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32"/>
      <c r="C355" s="2"/>
      <c r="D355" s="3"/>
      <c r="E355" s="2"/>
      <c r="F355" s="3"/>
      <c r="G355" s="3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32"/>
      <c r="C356" s="2"/>
      <c r="D356" s="3"/>
      <c r="E356" s="2"/>
      <c r="F356" s="3"/>
      <c r="G356" s="3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32"/>
      <c r="C357" s="2"/>
      <c r="D357" s="3"/>
      <c r="E357" s="2"/>
      <c r="F357" s="3"/>
      <c r="G357" s="3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32"/>
      <c r="C358" s="2"/>
      <c r="D358" s="3"/>
      <c r="E358" s="2"/>
      <c r="F358" s="3"/>
      <c r="G358" s="3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32"/>
      <c r="C359" s="2"/>
      <c r="D359" s="3"/>
      <c r="E359" s="2"/>
      <c r="F359" s="3"/>
      <c r="G359" s="3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32"/>
      <c r="C360" s="2"/>
      <c r="D360" s="3"/>
      <c r="E360" s="2"/>
      <c r="F360" s="3"/>
      <c r="G360" s="3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32"/>
      <c r="C361" s="2"/>
      <c r="D361" s="3"/>
      <c r="E361" s="2"/>
      <c r="F361" s="3"/>
      <c r="G361" s="3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32"/>
      <c r="C362" s="2"/>
      <c r="D362" s="3"/>
      <c r="E362" s="2"/>
      <c r="F362" s="3"/>
      <c r="G362" s="3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32"/>
      <c r="C363" s="2"/>
      <c r="D363" s="3"/>
      <c r="E363" s="2"/>
      <c r="F363" s="3"/>
      <c r="G363" s="3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32"/>
      <c r="C364" s="2"/>
      <c r="D364" s="3"/>
      <c r="E364" s="2"/>
      <c r="F364" s="3"/>
      <c r="G364" s="3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32"/>
      <c r="C365" s="2"/>
      <c r="D365" s="3"/>
      <c r="E365" s="2"/>
      <c r="F365" s="3"/>
      <c r="G365" s="3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32"/>
      <c r="C366" s="2"/>
      <c r="D366" s="3"/>
      <c r="E366" s="2"/>
      <c r="F366" s="3"/>
      <c r="G366" s="3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32"/>
      <c r="C367" s="2"/>
      <c r="D367" s="3"/>
      <c r="E367" s="2"/>
      <c r="F367" s="3"/>
      <c r="G367" s="3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32"/>
      <c r="C368" s="2"/>
      <c r="D368" s="3"/>
      <c r="E368" s="2"/>
      <c r="F368" s="3"/>
      <c r="G368" s="3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32"/>
      <c r="C369" s="2"/>
      <c r="D369" s="3"/>
      <c r="E369" s="2"/>
      <c r="F369" s="3"/>
      <c r="G369" s="3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32"/>
      <c r="C370" s="2"/>
      <c r="D370" s="3"/>
      <c r="E370" s="2"/>
      <c r="F370" s="3"/>
      <c r="G370" s="3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32"/>
      <c r="C371" s="2"/>
      <c r="D371" s="3"/>
      <c r="E371" s="2"/>
      <c r="F371" s="3"/>
      <c r="G371" s="3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32"/>
      <c r="C372" s="2"/>
      <c r="D372" s="3"/>
      <c r="E372" s="2"/>
      <c r="F372" s="3"/>
      <c r="G372" s="3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32"/>
      <c r="C373" s="2"/>
      <c r="D373" s="3"/>
      <c r="E373" s="2"/>
      <c r="F373" s="3"/>
      <c r="G373" s="3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32"/>
      <c r="C374" s="2"/>
      <c r="D374" s="3"/>
      <c r="E374" s="2"/>
      <c r="F374" s="3"/>
      <c r="G374" s="3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32"/>
      <c r="C375" s="2"/>
      <c r="D375" s="3"/>
      <c r="E375" s="2"/>
      <c r="F375" s="3"/>
      <c r="G375" s="3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32"/>
      <c r="C376" s="2"/>
      <c r="D376" s="3"/>
      <c r="E376" s="2"/>
      <c r="F376" s="3"/>
      <c r="G376" s="3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32"/>
      <c r="C377" s="2"/>
      <c r="D377" s="3"/>
      <c r="E377" s="2"/>
      <c r="F377" s="3"/>
      <c r="G377" s="3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32"/>
      <c r="C378" s="2"/>
      <c r="D378" s="3"/>
      <c r="E378" s="2"/>
      <c r="F378" s="3"/>
      <c r="G378" s="3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32"/>
      <c r="C379" s="2"/>
      <c r="D379" s="3"/>
      <c r="E379" s="2"/>
      <c r="F379" s="3"/>
      <c r="G379" s="3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32"/>
      <c r="C380" s="2"/>
      <c r="D380" s="3"/>
      <c r="E380" s="2"/>
      <c r="F380" s="3"/>
      <c r="G380" s="3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32"/>
      <c r="C381" s="2"/>
      <c r="D381" s="3"/>
      <c r="E381" s="2"/>
      <c r="F381" s="3"/>
      <c r="G381" s="3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32"/>
      <c r="C382" s="2"/>
      <c r="D382" s="3"/>
      <c r="E382" s="2"/>
      <c r="F382" s="3"/>
      <c r="G382" s="3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32"/>
      <c r="C383" s="2"/>
      <c r="D383" s="3"/>
      <c r="E383" s="2"/>
      <c r="F383" s="3"/>
      <c r="G383" s="3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32"/>
      <c r="C384" s="2"/>
      <c r="D384" s="3"/>
      <c r="E384" s="2"/>
      <c r="F384" s="3"/>
      <c r="G384" s="3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32"/>
      <c r="C385" s="2"/>
      <c r="D385" s="3"/>
      <c r="E385" s="2"/>
      <c r="F385" s="3"/>
      <c r="G385" s="3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32"/>
      <c r="C386" s="2"/>
      <c r="D386" s="3"/>
      <c r="E386" s="2"/>
      <c r="F386" s="3"/>
      <c r="G386" s="3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32"/>
      <c r="C387" s="2"/>
      <c r="D387" s="3"/>
      <c r="E387" s="2"/>
      <c r="F387" s="3"/>
      <c r="G387" s="3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32"/>
      <c r="C388" s="2"/>
      <c r="D388" s="3"/>
      <c r="E388" s="2"/>
      <c r="F388" s="3"/>
      <c r="G388" s="3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32"/>
      <c r="C389" s="2"/>
      <c r="D389" s="3"/>
      <c r="E389" s="2"/>
      <c r="F389" s="3"/>
      <c r="G389" s="3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32"/>
      <c r="C390" s="2"/>
      <c r="D390" s="3"/>
      <c r="E390" s="2"/>
      <c r="F390" s="3"/>
      <c r="G390" s="3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32"/>
      <c r="C391" s="2"/>
      <c r="D391" s="3"/>
      <c r="E391" s="2"/>
      <c r="F391" s="3"/>
      <c r="G391" s="3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32"/>
      <c r="C392" s="2"/>
      <c r="D392" s="3"/>
      <c r="E392" s="2"/>
      <c r="F392" s="3"/>
      <c r="G392" s="3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32"/>
      <c r="C393" s="2"/>
      <c r="D393" s="3"/>
      <c r="E393" s="2"/>
      <c r="F393" s="3"/>
      <c r="G393" s="3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32"/>
      <c r="C394" s="2"/>
      <c r="D394" s="3"/>
      <c r="E394" s="2"/>
      <c r="F394" s="3"/>
      <c r="G394" s="3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32"/>
      <c r="C395" s="2"/>
      <c r="D395" s="3"/>
      <c r="E395" s="2"/>
      <c r="F395" s="3"/>
      <c r="G395" s="3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32"/>
      <c r="C396" s="2"/>
      <c r="D396" s="3"/>
      <c r="E396" s="2"/>
      <c r="F396" s="3"/>
      <c r="G396" s="3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32"/>
      <c r="C397" s="2"/>
      <c r="D397" s="3"/>
      <c r="E397" s="2"/>
      <c r="F397" s="3"/>
      <c r="G397" s="3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32"/>
      <c r="C398" s="2"/>
      <c r="D398" s="3"/>
      <c r="E398" s="2"/>
      <c r="F398" s="3"/>
      <c r="G398" s="3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32"/>
      <c r="C399" s="2"/>
      <c r="D399" s="3"/>
      <c r="E399" s="2"/>
      <c r="F399" s="3"/>
      <c r="G399" s="3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32"/>
      <c r="C400" s="2"/>
      <c r="D400" s="3"/>
      <c r="E400" s="2"/>
      <c r="F400" s="3"/>
      <c r="G400" s="3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32"/>
      <c r="C401" s="2"/>
      <c r="D401" s="3"/>
      <c r="E401" s="2"/>
      <c r="F401" s="3"/>
      <c r="G401" s="3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32"/>
      <c r="C402" s="2"/>
      <c r="D402" s="3"/>
      <c r="E402" s="2"/>
      <c r="F402" s="3"/>
      <c r="G402" s="3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32"/>
      <c r="C403" s="2"/>
      <c r="D403" s="3"/>
      <c r="E403" s="2"/>
      <c r="F403" s="3"/>
      <c r="G403" s="3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32"/>
      <c r="C404" s="2"/>
      <c r="D404" s="3"/>
      <c r="E404" s="2"/>
      <c r="F404" s="3"/>
      <c r="G404" s="3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32"/>
      <c r="C405" s="2"/>
      <c r="D405" s="3"/>
      <c r="E405" s="2"/>
      <c r="F405" s="3"/>
      <c r="G405" s="3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32"/>
      <c r="C406" s="2"/>
      <c r="D406" s="3"/>
      <c r="E406" s="2"/>
      <c r="F406" s="3"/>
      <c r="G406" s="3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32"/>
      <c r="C407" s="2"/>
      <c r="D407" s="3"/>
      <c r="E407" s="2"/>
      <c r="F407" s="3"/>
      <c r="G407" s="3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32"/>
      <c r="C408" s="2"/>
      <c r="D408" s="3"/>
      <c r="E408" s="2"/>
      <c r="F408" s="3"/>
      <c r="G408" s="3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32"/>
      <c r="C409" s="2"/>
      <c r="D409" s="3"/>
      <c r="E409" s="2"/>
      <c r="F409" s="3"/>
      <c r="G409" s="3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32"/>
      <c r="C410" s="2"/>
      <c r="D410" s="3"/>
      <c r="E410" s="2"/>
      <c r="F410" s="3"/>
      <c r="G410" s="3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32"/>
      <c r="C411" s="2"/>
      <c r="D411" s="3"/>
      <c r="E411" s="2"/>
      <c r="F411" s="3"/>
      <c r="G411" s="3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32"/>
      <c r="C412" s="2"/>
      <c r="D412" s="3"/>
      <c r="E412" s="2"/>
      <c r="F412" s="3"/>
      <c r="G412" s="3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32"/>
      <c r="C413" s="2"/>
      <c r="D413" s="3"/>
      <c r="E413" s="2"/>
      <c r="F413" s="3"/>
      <c r="G413" s="3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32"/>
      <c r="C414" s="2"/>
      <c r="D414" s="3"/>
      <c r="E414" s="2"/>
      <c r="F414" s="3"/>
      <c r="G414" s="3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32"/>
      <c r="C415" s="2"/>
      <c r="D415" s="3"/>
      <c r="E415" s="2"/>
      <c r="F415" s="3"/>
      <c r="G415" s="3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32"/>
      <c r="C416" s="2"/>
      <c r="D416" s="3"/>
      <c r="E416" s="2"/>
      <c r="F416" s="3"/>
      <c r="G416" s="3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32"/>
      <c r="C417" s="2"/>
      <c r="D417" s="3"/>
      <c r="E417" s="2"/>
      <c r="F417" s="3"/>
      <c r="G417" s="3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32"/>
      <c r="C418" s="2"/>
      <c r="D418" s="3"/>
      <c r="E418" s="2"/>
      <c r="F418" s="3"/>
      <c r="G418" s="3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32"/>
      <c r="C419" s="2"/>
      <c r="D419" s="3"/>
      <c r="E419" s="2"/>
      <c r="F419" s="3"/>
      <c r="G419" s="3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32"/>
      <c r="C420" s="2"/>
      <c r="D420" s="3"/>
      <c r="E420" s="2"/>
      <c r="F420" s="3"/>
      <c r="G420" s="3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32"/>
      <c r="C421" s="2"/>
      <c r="D421" s="3"/>
      <c r="E421" s="2"/>
      <c r="F421" s="3"/>
      <c r="G421" s="3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32"/>
      <c r="C422" s="2"/>
      <c r="D422" s="3"/>
      <c r="E422" s="2"/>
      <c r="F422" s="3"/>
      <c r="G422" s="3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32"/>
      <c r="C423" s="2"/>
      <c r="D423" s="3"/>
      <c r="E423" s="2"/>
      <c r="F423" s="3"/>
      <c r="G423" s="3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32"/>
      <c r="C424" s="2"/>
      <c r="D424" s="3"/>
      <c r="E424" s="2"/>
      <c r="F424" s="3"/>
      <c r="G424" s="3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32"/>
      <c r="C425" s="2"/>
      <c r="D425" s="3"/>
      <c r="E425" s="2"/>
      <c r="F425" s="3"/>
      <c r="G425" s="3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32"/>
      <c r="C426" s="2"/>
      <c r="D426" s="3"/>
      <c r="E426" s="2"/>
      <c r="F426" s="3"/>
      <c r="G426" s="3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32"/>
      <c r="C427" s="2"/>
      <c r="D427" s="3"/>
      <c r="E427" s="2"/>
      <c r="F427" s="3"/>
      <c r="G427" s="3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32"/>
      <c r="C428" s="2"/>
      <c r="D428" s="3"/>
      <c r="E428" s="2"/>
      <c r="F428" s="3"/>
      <c r="G428" s="3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32"/>
      <c r="C429" s="2"/>
      <c r="D429" s="3"/>
      <c r="E429" s="2"/>
      <c r="F429" s="3"/>
      <c r="G429" s="3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32"/>
      <c r="C430" s="2"/>
      <c r="D430" s="3"/>
      <c r="E430" s="2"/>
      <c r="F430" s="3"/>
      <c r="G430" s="3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32"/>
      <c r="C431" s="2"/>
      <c r="D431" s="3"/>
      <c r="E431" s="2"/>
      <c r="F431" s="3"/>
      <c r="G431" s="3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32"/>
      <c r="C432" s="2"/>
      <c r="D432" s="3"/>
      <c r="E432" s="2"/>
      <c r="F432" s="3"/>
      <c r="G432" s="3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32"/>
      <c r="C433" s="2"/>
      <c r="D433" s="3"/>
      <c r="E433" s="2"/>
      <c r="F433" s="3"/>
      <c r="G433" s="3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32"/>
      <c r="C434" s="2"/>
      <c r="D434" s="3"/>
      <c r="E434" s="2"/>
      <c r="F434" s="3"/>
      <c r="G434" s="3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32"/>
      <c r="C435" s="2"/>
      <c r="D435" s="3"/>
      <c r="E435" s="2"/>
      <c r="F435" s="3"/>
      <c r="G435" s="3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32"/>
      <c r="C436" s="2"/>
      <c r="D436" s="3"/>
      <c r="E436" s="2"/>
      <c r="F436" s="3"/>
      <c r="G436" s="3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32"/>
      <c r="C437" s="2"/>
      <c r="D437" s="3"/>
      <c r="E437" s="2"/>
      <c r="F437" s="3"/>
      <c r="G437" s="3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32"/>
      <c r="C438" s="2"/>
      <c r="D438" s="3"/>
      <c r="E438" s="2"/>
      <c r="F438" s="3"/>
      <c r="G438" s="3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32"/>
      <c r="C439" s="2"/>
      <c r="D439" s="3"/>
      <c r="E439" s="2"/>
      <c r="F439" s="3"/>
      <c r="G439" s="3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32"/>
      <c r="C440" s="2"/>
      <c r="D440" s="3"/>
      <c r="E440" s="2"/>
      <c r="F440" s="3"/>
      <c r="G440" s="3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32"/>
      <c r="C441" s="2"/>
      <c r="D441" s="3"/>
      <c r="E441" s="2"/>
      <c r="F441" s="3"/>
      <c r="G441" s="3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32"/>
      <c r="C442" s="2"/>
      <c r="D442" s="3"/>
      <c r="E442" s="2"/>
      <c r="F442" s="3"/>
      <c r="G442" s="3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32"/>
      <c r="C443" s="2"/>
      <c r="D443" s="3"/>
      <c r="E443" s="2"/>
      <c r="F443" s="3"/>
      <c r="G443" s="3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32"/>
      <c r="C444" s="2"/>
      <c r="D444" s="3"/>
      <c r="E444" s="2"/>
      <c r="F444" s="3"/>
      <c r="G444" s="3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32"/>
      <c r="C445" s="2"/>
      <c r="D445" s="3"/>
      <c r="E445" s="2"/>
      <c r="F445" s="3"/>
      <c r="G445" s="3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32"/>
      <c r="C446" s="2"/>
      <c r="D446" s="3"/>
      <c r="E446" s="2"/>
      <c r="F446" s="3"/>
      <c r="G446" s="3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32"/>
      <c r="C447" s="2"/>
      <c r="D447" s="3"/>
      <c r="E447" s="2"/>
      <c r="F447" s="3"/>
      <c r="G447" s="3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32"/>
      <c r="C448" s="2"/>
      <c r="D448" s="3"/>
      <c r="E448" s="2"/>
      <c r="F448" s="3"/>
      <c r="G448" s="3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32"/>
      <c r="C449" s="2"/>
      <c r="D449" s="3"/>
      <c r="E449" s="2"/>
      <c r="F449" s="3"/>
      <c r="G449" s="3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32"/>
      <c r="C450" s="2"/>
      <c r="D450" s="3"/>
      <c r="E450" s="2"/>
      <c r="F450" s="3"/>
      <c r="G450" s="3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32"/>
      <c r="C451" s="2"/>
      <c r="D451" s="3"/>
      <c r="E451" s="2"/>
      <c r="F451" s="3"/>
      <c r="G451" s="3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32"/>
      <c r="C452" s="2"/>
      <c r="D452" s="3"/>
      <c r="E452" s="2"/>
      <c r="F452" s="3"/>
      <c r="G452" s="3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32"/>
      <c r="C453" s="2"/>
      <c r="D453" s="3"/>
      <c r="E453" s="2"/>
      <c r="F453" s="3"/>
      <c r="G453" s="3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32"/>
      <c r="C454" s="2"/>
      <c r="D454" s="3"/>
      <c r="E454" s="2"/>
      <c r="F454" s="3"/>
      <c r="G454" s="3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32"/>
      <c r="C455" s="2"/>
      <c r="D455" s="3"/>
      <c r="E455" s="2"/>
      <c r="F455" s="3"/>
      <c r="G455" s="3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32"/>
      <c r="C456" s="2"/>
      <c r="D456" s="3"/>
      <c r="E456" s="2"/>
      <c r="F456" s="3"/>
      <c r="G456" s="3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32"/>
      <c r="C457" s="2"/>
      <c r="D457" s="3"/>
      <c r="E457" s="2"/>
      <c r="F457" s="3"/>
      <c r="G457" s="3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32"/>
      <c r="C458" s="2"/>
      <c r="D458" s="3"/>
      <c r="E458" s="2"/>
      <c r="F458" s="3"/>
      <c r="G458" s="3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32"/>
      <c r="C459" s="2"/>
      <c r="D459" s="3"/>
      <c r="E459" s="2"/>
      <c r="F459" s="3"/>
      <c r="G459" s="3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32"/>
      <c r="C460" s="2"/>
      <c r="D460" s="3"/>
      <c r="E460" s="2"/>
      <c r="F460" s="3"/>
      <c r="G460" s="3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32"/>
      <c r="C461" s="2"/>
      <c r="D461" s="3"/>
      <c r="E461" s="2"/>
      <c r="F461" s="3"/>
      <c r="G461" s="3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32"/>
      <c r="C462" s="2"/>
      <c r="D462" s="3"/>
      <c r="E462" s="2"/>
      <c r="F462" s="3"/>
      <c r="G462" s="3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32"/>
      <c r="C463" s="2"/>
      <c r="D463" s="3"/>
      <c r="E463" s="2"/>
      <c r="F463" s="3"/>
      <c r="G463" s="3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32"/>
      <c r="C464" s="2"/>
      <c r="D464" s="3"/>
      <c r="E464" s="2"/>
      <c r="F464" s="3"/>
      <c r="G464" s="3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32"/>
      <c r="C465" s="2"/>
      <c r="D465" s="3"/>
      <c r="E465" s="2"/>
      <c r="F465" s="3"/>
      <c r="G465" s="3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32"/>
      <c r="C466" s="2"/>
      <c r="D466" s="3"/>
      <c r="E466" s="2"/>
      <c r="F466" s="3"/>
      <c r="G466" s="3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32"/>
      <c r="C467" s="2"/>
      <c r="D467" s="3"/>
      <c r="E467" s="2"/>
      <c r="F467" s="3"/>
      <c r="G467" s="3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32"/>
      <c r="C468" s="2"/>
      <c r="D468" s="3"/>
      <c r="E468" s="2"/>
      <c r="F468" s="3"/>
      <c r="G468" s="3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32"/>
      <c r="C469" s="2"/>
      <c r="D469" s="3"/>
      <c r="E469" s="2"/>
      <c r="F469" s="3"/>
      <c r="G469" s="3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32"/>
      <c r="C470" s="2"/>
      <c r="D470" s="3"/>
      <c r="E470" s="2"/>
      <c r="F470" s="3"/>
      <c r="G470" s="3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32"/>
      <c r="C471" s="2"/>
      <c r="D471" s="3"/>
      <c r="E471" s="2"/>
      <c r="F471" s="3"/>
      <c r="G471" s="3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32"/>
      <c r="C472" s="2"/>
      <c r="D472" s="3"/>
      <c r="E472" s="2"/>
      <c r="F472" s="3"/>
      <c r="G472" s="3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32"/>
      <c r="C473" s="2"/>
      <c r="D473" s="3"/>
      <c r="E473" s="2"/>
      <c r="F473" s="3"/>
      <c r="G473" s="3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32"/>
      <c r="C474" s="2"/>
      <c r="D474" s="3"/>
      <c r="E474" s="2"/>
      <c r="F474" s="3"/>
      <c r="G474" s="3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32"/>
      <c r="C475" s="2"/>
      <c r="D475" s="3"/>
      <c r="E475" s="2"/>
      <c r="F475" s="3"/>
      <c r="G475" s="3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32"/>
      <c r="C476" s="2"/>
      <c r="D476" s="3"/>
      <c r="E476" s="2"/>
      <c r="F476" s="3"/>
      <c r="G476" s="3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32"/>
      <c r="C477" s="2"/>
      <c r="D477" s="3"/>
      <c r="E477" s="2"/>
      <c r="F477" s="3"/>
      <c r="G477" s="3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32"/>
      <c r="C478" s="2"/>
      <c r="D478" s="3"/>
      <c r="E478" s="2"/>
      <c r="F478" s="3"/>
      <c r="G478" s="3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32"/>
      <c r="C479" s="2"/>
      <c r="D479" s="3"/>
      <c r="E479" s="2"/>
      <c r="F479" s="3"/>
      <c r="G479" s="3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32"/>
      <c r="C480" s="2"/>
      <c r="D480" s="3"/>
      <c r="E480" s="2"/>
      <c r="F480" s="3"/>
      <c r="G480" s="3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32"/>
      <c r="C481" s="2"/>
      <c r="D481" s="3"/>
      <c r="E481" s="2"/>
      <c r="F481" s="3"/>
      <c r="G481" s="3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32"/>
      <c r="C482" s="2"/>
      <c r="D482" s="3"/>
      <c r="E482" s="2"/>
      <c r="F482" s="3"/>
      <c r="G482" s="3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32"/>
      <c r="C483" s="2"/>
      <c r="D483" s="3"/>
      <c r="E483" s="2"/>
      <c r="F483" s="3"/>
      <c r="G483" s="3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32"/>
      <c r="C484" s="2"/>
      <c r="D484" s="3"/>
      <c r="E484" s="2"/>
      <c r="F484" s="3"/>
      <c r="G484" s="3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32"/>
      <c r="C485" s="2"/>
      <c r="D485" s="3"/>
      <c r="E485" s="2"/>
      <c r="F485" s="3"/>
      <c r="G485" s="3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32"/>
      <c r="C486" s="2"/>
      <c r="D486" s="3"/>
      <c r="E486" s="2"/>
      <c r="F486" s="3"/>
      <c r="G486" s="3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32"/>
      <c r="C487" s="2"/>
      <c r="D487" s="3"/>
      <c r="E487" s="2"/>
      <c r="F487" s="3"/>
      <c r="G487" s="3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32"/>
      <c r="C488" s="2"/>
      <c r="D488" s="3"/>
      <c r="E488" s="2"/>
      <c r="F488" s="3"/>
      <c r="G488" s="3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32"/>
      <c r="C489" s="2"/>
      <c r="D489" s="3"/>
      <c r="E489" s="2"/>
      <c r="F489" s="3"/>
      <c r="G489" s="3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32"/>
      <c r="C490" s="2"/>
      <c r="D490" s="3"/>
      <c r="E490" s="2"/>
      <c r="F490" s="3"/>
      <c r="G490" s="3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32"/>
      <c r="C491" s="2"/>
      <c r="D491" s="3"/>
      <c r="E491" s="2"/>
      <c r="F491" s="3"/>
      <c r="G491" s="3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32"/>
      <c r="C492" s="2"/>
      <c r="D492" s="3"/>
      <c r="E492" s="2"/>
      <c r="F492" s="3"/>
      <c r="G492" s="3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32"/>
      <c r="C493" s="2"/>
      <c r="D493" s="3"/>
      <c r="E493" s="2"/>
      <c r="F493" s="3"/>
      <c r="G493" s="3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32"/>
      <c r="C494" s="2"/>
      <c r="D494" s="3"/>
      <c r="E494" s="2"/>
      <c r="F494" s="3"/>
      <c r="G494" s="3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32"/>
      <c r="C495" s="2"/>
      <c r="D495" s="3"/>
      <c r="E495" s="2"/>
      <c r="F495" s="3"/>
      <c r="G495" s="3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32"/>
      <c r="C496" s="2"/>
      <c r="D496" s="3"/>
      <c r="E496" s="2"/>
      <c r="F496" s="3"/>
      <c r="G496" s="3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32"/>
      <c r="C497" s="2"/>
      <c r="D497" s="3"/>
      <c r="E497" s="2"/>
      <c r="F497" s="3"/>
      <c r="G497" s="3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32"/>
      <c r="C498" s="2"/>
      <c r="D498" s="3"/>
      <c r="E498" s="2"/>
      <c r="F498" s="3"/>
      <c r="G498" s="3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32"/>
      <c r="C499" s="2"/>
      <c r="D499" s="3"/>
      <c r="E499" s="2"/>
      <c r="F499" s="3"/>
      <c r="G499" s="3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32"/>
      <c r="C500" s="2"/>
      <c r="D500" s="3"/>
      <c r="E500" s="2"/>
      <c r="F500" s="3"/>
      <c r="G500" s="3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32"/>
      <c r="C501" s="2"/>
      <c r="D501" s="3"/>
      <c r="E501" s="2"/>
      <c r="F501" s="3"/>
      <c r="G501" s="3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32"/>
      <c r="C502" s="2"/>
      <c r="D502" s="3"/>
      <c r="E502" s="2"/>
      <c r="F502" s="3"/>
      <c r="G502" s="3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32"/>
      <c r="C503" s="2"/>
      <c r="D503" s="3"/>
      <c r="E503" s="2"/>
      <c r="F503" s="3"/>
      <c r="G503" s="3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32"/>
      <c r="C504" s="2"/>
      <c r="D504" s="3"/>
      <c r="E504" s="2"/>
      <c r="F504" s="3"/>
      <c r="G504" s="3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32"/>
      <c r="C505" s="2"/>
      <c r="D505" s="3"/>
      <c r="E505" s="2"/>
      <c r="F505" s="3"/>
      <c r="G505" s="3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32"/>
      <c r="C506" s="2"/>
      <c r="D506" s="3"/>
      <c r="E506" s="2"/>
      <c r="F506" s="3"/>
      <c r="G506" s="3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32"/>
      <c r="C507" s="2"/>
      <c r="D507" s="3"/>
      <c r="E507" s="2"/>
      <c r="F507" s="3"/>
      <c r="G507" s="3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32"/>
      <c r="C508" s="2"/>
      <c r="D508" s="3"/>
      <c r="E508" s="2"/>
      <c r="F508" s="3"/>
      <c r="G508" s="3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32"/>
      <c r="C509" s="2"/>
      <c r="D509" s="3"/>
      <c r="E509" s="2"/>
      <c r="F509" s="3"/>
      <c r="G509" s="3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32"/>
      <c r="C510" s="2"/>
      <c r="D510" s="3"/>
      <c r="E510" s="2"/>
      <c r="F510" s="3"/>
      <c r="G510" s="3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32"/>
      <c r="C511" s="2"/>
      <c r="D511" s="3"/>
      <c r="E511" s="2"/>
      <c r="F511" s="3"/>
      <c r="G511" s="3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32"/>
      <c r="C512" s="2"/>
      <c r="D512" s="3"/>
      <c r="E512" s="2"/>
      <c r="F512" s="3"/>
      <c r="G512" s="3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32"/>
      <c r="C513" s="2"/>
      <c r="D513" s="3"/>
      <c r="E513" s="2"/>
      <c r="F513" s="3"/>
      <c r="G513" s="3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32"/>
      <c r="C514" s="2"/>
      <c r="D514" s="3"/>
      <c r="E514" s="2"/>
      <c r="F514" s="3"/>
      <c r="G514" s="3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32"/>
      <c r="C515" s="2"/>
      <c r="D515" s="3"/>
      <c r="E515" s="2"/>
      <c r="F515" s="3"/>
      <c r="G515" s="3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32"/>
      <c r="C516" s="2"/>
      <c r="D516" s="3"/>
      <c r="E516" s="2"/>
      <c r="F516" s="3"/>
      <c r="G516" s="3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32"/>
      <c r="C517" s="2"/>
      <c r="D517" s="3"/>
      <c r="E517" s="2"/>
      <c r="F517" s="3"/>
      <c r="G517" s="3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32"/>
      <c r="C518" s="2"/>
      <c r="D518" s="3"/>
      <c r="E518" s="2"/>
      <c r="F518" s="3"/>
      <c r="G518" s="3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32"/>
      <c r="C519" s="2"/>
      <c r="D519" s="3"/>
      <c r="E519" s="2"/>
      <c r="F519" s="3"/>
      <c r="G519" s="3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32"/>
      <c r="C520" s="2"/>
      <c r="D520" s="3"/>
      <c r="E520" s="2"/>
      <c r="F520" s="3"/>
      <c r="G520" s="3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32"/>
      <c r="C521" s="2"/>
      <c r="D521" s="3"/>
      <c r="E521" s="2"/>
      <c r="F521" s="3"/>
      <c r="G521" s="3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32"/>
      <c r="C522" s="2"/>
      <c r="D522" s="3"/>
      <c r="E522" s="2"/>
      <c r="F522" s="3"/>
      <c r="G522" s="3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32"/>
      <c r="C523" s="2"/>
      <c r="D523" s="3"/>
      <c r="E523" s="2"/>
      <c r="F523" s="3"/>
      <c r="G523" s="3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32"/>
      <c r="C524" s="2"/>
      <c r="D524" s="3"/>
      <c r="E524" s="2"/>
      <c r="F524" s="3"/>
      <c r="G524" s="3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32"/>
      <c r="C525" s="2"/>
      <c r="D525" s="3"/>
      <c r="E525" s="2"/>
      <c r="F525" s="3"/>
      <c r="G525" s="3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32"/>
      <c r="C526" s="2"/>
      <c r="D526" s="3"/>
      <c r="E526" s="2"/>
      <c r="F526" s="3"/>
      <c r="G526" s="3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32"/>
      <c r="C527" s="2"/>
      <c r="D527" s="3"/>
      <c r="E527" s="2"/>
      <c r="F527" s="3"/>
      <c r="G527" s="3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32"/>
      <c r="C528" s="2"/>
      <c r="D528" s="3"/>
      <c r="E528" s="2"/>
      <c r="F528" s="3"/>
      <c r="G528" s="3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32"/>
      <c r="C529" s="2"/>
      <c r="D529" s="3"/>
      <c r="E529" s="2"/>
      <c r="F529" s="3"/>
      <c r="G529" s="3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32"/>
      <c r="C530" s="2"/>
      <c r="D530" s="3"/>
      <c r="E530" s="2"/>
      <c r="F530" s="3"/>
      <c r="G530" s="3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32"/>
      <c r="C531" s="2"/>
      <c r="D531" s="3"/>
      <c r="E531" s="2"/>
      <c r="F531" s="3"/>
      <c r="G531" s="3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32"/>
      <c r="C532" s="2"/>
      <c r="D532" s="3"/>
      <c r="E532" s="2"/>
      <c r="F532" s="3"/>
      <c r="G532" s="3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32"/>
      <c r="C533" s="2"/>
      <c r="D533" s="3"/>
      <c r="E533" s="2"/>
      <c r="F533" s="3"/>
      <c r="G533" s="3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32"/>
      <c r="C534" s="2"/>
      <c r="D534" s="3"/>
      <c r="E534" s="2"/>
      <c r="F534" s="3"/>
      <c r="G534" s="3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32"/>
      <c r="C535" s="2"/>
      <c r="D535" s="3"/>
      <c r="E535" s="2"/>
      <c r="F535" s="3"/>
      <c r="G535" s="3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32"/>
      <c r="C536" s="2"/>
      <c r="D536" s="3"/>
      <c r="E536" s="2"/>
      <c r="F536" s="3"/>
      <c r="G536" s="3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32"/>
      <c r="C537" s="2"/>
      <c r="D537" s="3"/>
      <c r="E537" s="2"/>
      <c r="F537" s="3"/>
      <c r="G537" s="3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32"/>
      <c r="C538" s="2"/>
      <c r="D538" s="3"/>
      <c r="E538" s="2"/>
      <c r="F538" s="3"/>
      <c r="G538" s="3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32"/>
      <c r="C539" s="2"/>
      <c r="D539" s="3"/>
      <c r="E539" s="2"/>
      <c r="F539" s="3"/>
      <c r="G539" s="3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32"/>
      <c r="C540" s="2"/>
      <c r="D540" s="3"/>
      <c r="E540" s="2"/>
      <c r="F540" s="3"/>
      <c r="G540" s="3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32"/>
      <c r="C541" s="2"/>
      <c r="D541" s="3"/>
      <c r="E541" s="2"/>
      <c r="F541" s="3"/>
      <c r="G541" s="3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32"/>
      <c r="C542" s="2"/>
      <c r="D542" s="3"/>
      <c r="E542" s="2"/>
      <c r="F542" s="3"/>
      <c r="G542" s="3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32"/>
      <c r="C543" s="2"/>
      <c r="D543" s="3"/>
      <c r="E543" s="2"/>
      <c r="F543" s="3"/>
      <c r="G543" s="3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32"/>
      <c r="C544" s="2"/>
      <c r="D544" s="3"/>
      <c r="E544" s="2"/>
      <c r="F544" s="3"/>
      <c r="G544" s="3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32"/>
      <c r="C545" s="2"/>
      <c r="D545" s="3"/>
      <c r="E545" s="2"/>
      <c r="F545" s="3"/>
      <c r="G545" s="3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32"/>
      <c r="C546" s="2"/>
      <c r="D546" s="3"/>
      <c r="E546" s="2"/>
      <c r="F546" s="3"/>
      <c r="G546" s="3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32"/>
      <c r="C547" s="2"/>
      <c r="D547" s="3"/>
      <c r="E547" s="2"/>
      <c r="F547" s="3"/>
      <c r="G547" s="3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32"/>
      <c r="C548" s="2"/>
      <c r="D548" s="3"/>
      <c r="E548" s="2"/>
      <c r="F548" s="3"/>
      <c r="G548" s="3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32"/>
      <c r="C549" s="2"/>
      <c r="D549" s="3"/>
      <c r="E549" s="2"/>
      <c r="F549" s="3"/>
      <c r="G549" s="3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32"/>
      <c r="C550" s="2"/>
      <c r="D550" s="3"/>
      <c r="E550" s="2"/>
      <c r="F550" s="3"/>
      <c r="G550" s="3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32"/>
      <c r="C551" s="2"/>
      <c r="D551" s="3"/>
      <c r="E551" s="2"/>
      <c r="F551" s="3"/>
      <c r="G551" s="3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32"/>
      <c r="C552" s="2"/>
      <c r="D552" s="3"/>
      <c r="E552" s="2"/>
      <c r="F552" s="3"/>
      <c r="G552" s="3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32"/>
      <c r="C553" s="2"/>
      <c r="D553" s="3"/>
      <c r="E553" s="2"/>
      <c r="F553" s="3"/>
      <c r="G553" s="3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32"/>
      <c r="C554" s="2"/>
      <c r="D554" s="3"/>
      <c r="E554" s="2"/>
      <c r="F554" s="3"/>
      <c r="G554" s="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32"/>
      <c r="C555" s="2"/>
      <c r="D555" s="3"/>
      <c r="E555" s="2"/>
      <c r="F555" s="3"/>
      <c r="G555" s="3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32"/>
      <c r="C556" s="2"/>
      <c r="D556" s="3"/>
      <c r="E556" s="2"/>
      <c r="F556" s="3"/>
      <c r="G556" s="3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32"/>
      <c r="C557" s="2"/>
      <c r="D557" s="3"/>
      <c r="E557" s="2"/>
      <c r="F557" s="3"/>
      <c r="G557" s="3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32"/>
      <c r="C558" s="2"/>
      <c r="D558" s="3"/>
      <c r="E558" s="2"/>
      <c r="F558" s="3"/>
      <c r="G558" s="3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32"/>
      <c r="C559" s="2"/>
      <c r="D559" s="3"/>
      <c r="E559" s="2"/>
      <c r="F559" s="3"/>
      <c r="G559" s="3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32"/>
      <c r="C560" s="2"/>
      <c r="D560" s="3"/>
      <c r="E560" s="2"/>
      <c r="F560" s="3"/>
      <c r="G560" s="3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32"/>
      <c r="C561" s="2"/>
      <c r="D561" s="3"/>
      <c r="E561" s="2"/>
      <c r="F561" s="3"/>
      <c r="G561" s="3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32"/>
      <c r="C562" s="2"/>
      <c r="D562" s="3"/>
      <c r="E562" s="2"/>
      <c r="F562" s="3"/>
      <c r="G562" s="3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32"/>
      <c r="C563" s="2"/>
      <c r="D563" s="3"/>
      <c r="E563" s="2"/>
      <c r="F563" s="3"/>
      <c r="G563" s="3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32"/>
      <c r="C564" s="2"/>
      <c r="D564" s="3"/>
      <c r="E564" s="2"/>
      <c r="F564" s="3"/>
      <c r="G564" s="3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32"/>
      <c r="C565" s="2"/>
      <c r="D565" s="3"/>
      <c r="E565" s="2"/>
      <c r="F565" s="3"/>
      <c r="G565" s="3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32"/>
      <c r="C566" s="2"/>
      <c r="D566" s="3"/>
      <c r="E566" s="2"/>
      <c r="F566" s="3"/>
      <c r="G566" s="3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32"/>
      <c r="C567" s="2"/>
      <c r="D567" s="3"/>
      <c r="E567" s="2"/>
      <c r="F567" s="3"/>
      <c r="G567" s="3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32"/>
      <c r="C568" s="2"/>
      <c r="D568" s="3"/>
      <c r="E568" s="2"/>
      <c r="F568" s="3"/>
      <c r="G568" s="3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32"/>
      <c r="C569" s="2"/>
      <c r="D569" s="3"/>
      <c r="E569" s="2"/>
      <c r="F569" s="3"/>
      <c r="G569" s="3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32"/>
      <c r="C570" s="2"/>
      <c r="D570" s="3"/>
      <c r="E570" s="2"/>
      <c r="F570" s="3"/>
      <c r="G570" s="3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32"/>
      <c r="C571" s="2"/>
      <c r="D571" s="3"/>
      <c r="E571" s="2"/>
      <c r="F571" s="3"/>
      <c r="G571" s="3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32"/>
      <c r="C572" s="2"/>
      <c r="D572" s="3"/>
      <c r="E572" s="2"/>
      <c r="F572" s="3"/>
      <c r="G572" s="3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32"/>
      <c r="C573" s="2"/>
      <c r="D573" s="3"/>
      <c r="E573" s="2"/>
      <c r="F573" s="3"/>
      <c r="G573" s="3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32"/>
      <c r="C574" s="2"/>
      <c r="D574" s="3"/>
      <c r="E574" s="2"/>
      <c r="F574" s="3"/>
      <c r="G574" s="3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32"/>
      <c r="C575" s="2"/>
      <c r="D575" s="3"/>
      <c r="E575" s="2"/>
      <c r="F575" s="3"/>
      <c r="G575" s="3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32"/>
      <c r="C576" s="2"/>
      <c r="D576" s="3"/>
      <c r="E576" s="2"/>
      <c r="F576" s="3"/>
      <c r="G576" s="3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32"/>
      <c r="C577" s="2"/>
      <c r="D577" s="3"/>
      <c r="E577" s="2"/>
      <c r="F577" s="3"/>
      <c r="G577" s="3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32"/>
      <c r="C578" s="2"/>
      <c r="D578" s="3"/>
      <c r="E578" s="2"/>
      <c r="F578" s="3"/>
      <c r="G578" s="3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32"/>
      <c r="C579" s="2"/>
      <c r="D579" s="3"/>
      <c r="E579" s="2"/>
      <c r="F579" s="3"/>
      <c r="G579" s="3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32"/>
      <c r="C580" s="2"/>
      <c r="D580" s="3"/>
      <c r="E580" s="2"/>
      <c r="F580" s="3"/>
      <c r="G580" s="3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32"/>
      <c r="C581" s="2"/>
      <c r="D581" s="3"/>
      <c r="E581" s="2"/>
      <c r="F581" s="3"/>
      <c r="G581" s="3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32"/>
      <c r="C582" s="2"/>
      <c r="D582" s="3"/>
      <c r="E582" s="2"/>
      <c r="F582" s="3"/>
      <c r="G582" s="3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32"/>
      <c r="C583" s="2"/>
      <c r="D583" s="3"/>
      <c r="E583" s="2"/>
      <c r="F583" s="3"/>
      <c r="G583" s="3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32"/>
      <c r="C584" s="2"/>
      <c r="D584" s="3"/>
      <c r="E584" s="2"/>
      <c r="F584" s="3"/>
      <c r="G584" s="3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32"/>
      <c r="C585" s="2"/>
      <c r="D585" s="3"/>
      <c r="E585" s="2"/>
      <c r="F585" s="3"/>
      <c r="G585" s="3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32"/>
      <c r="C586" s="2"/>
      <c r="D586" s="3"/>
      <c r="E586" s="2"/>
      <c r="F586" s="3"/>
      <c r="G586" s="3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32"/>
      <c r="C587" s="2"/>
      <c r="D587" s="3"/>
      <c r="E587" s="2"/>
      <c r="F587" s="3"/>
      <c r="G587" s="3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32"/>
      <c r="C588" s="2"/>
      <c r="D588" s="3"/>
      <c r="E588" s="2"/>
      <c r="F588" s="3"/>
      <c r="G588" s="3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32"/>
      <c r="C589" s="2"/>
      <c r="D589" s="3"/>
      <c r="E589" s="2"/>
      <c r="F589" s="3"/>
      <c r="G589" s="3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32"/>
      <c r="C590" s="2"/>
      <c r="D590" s="3"/>
      <c r="E590" s="2"/>
      <c r="F590" s="3"/>
      <c r="G590" s="3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32"/>
      <c r="C591" s="2"/>
      <c r="D591" s="3"/>
      <c r="E591" s="2"/>
      <c r="F591" s="3"/>
      <c r="G591" s="3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32"/>
      <c r="C592" s="2"/>
      <c r="D592" s="3"/>
      <c r="E592" s="2"/>
      <c r="F592" s="3"/>
      <c r="G592" s="3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32"/>
      <c r="C593" s="2"/>
      <c r="D593" s="3"/>
      <c r="E593" s="2"/>
      <c r="F593" s="3"/>
      <c r="G593" s="3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32"/>
      <c r="C594" s="2"/>
      <c r="D594" s="3"/>
      <c r="E594" s="2"/>
      <c r="F594" s="3"/>
      <c r="G594" s="3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32"/>
      <c r="C595" s="2"/>
      <c r="D595" s="3"/>
      <c r="E595" s="2"/>
      <c r="F595" s="3"/>
      <c r="G595" s="3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32"/>
      <c r="C596" s="2"/>
      <c r="D596" s="3"/>
      <c r="E596" s="2"/>
      <c r="F596" s="3"/>
      <c r="G596" s="3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32"/>
      <c r="C597" s="2"/>
      <c r="D597" s="3"/>
      <c r="E597" s="2"/>
      <c r="F597" s="3"/>
      <c r="G597" s="3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32"/>
      <c r="C598" s="2"/>
      <c r="D598" s="3"/>
      <c r="E598" s="2"/>
      <c r="F598" s="3"/>
      <c r="G598" s="3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32"/>
      <c r="C599" s="2"/>
      <c r="D599" s="3"/>
      <c r="E599" s="2"/>
      <c r="F599" s="3"/>
      <c r="G599" s="3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32"/>
      <c r="C600" s="2"/>
      <c r="D600" s="3"/>
      <c r="E600" s="2"/>
      <c r="F600" s="3"/>
      <c r="G600" s="3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32"/>
      <c r="C601" s="2"/>
      <c r="D601" s="3"/>
      <c r="E601" s="2"/>
      <c r="F601" s="3"/>
      <c r="G601" s="3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32"/>
      <c r="C602" s="2"/>
      <c r="D602" s="3"/>
      <c r="E602" s="2"/>
      <c r="F602" s="3"/>
      <c r="G602" s="3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32"/>
      <c r="C603" s="2"/>
      <c r="D603" s="3"/>
      <c r="E603" s="2"/>
      <c r="F603" s="3"/>
      <c r="G603" s="3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32"/>
      <c r="C604" s="2"/>
      <c r="D604" s="3"/>
      <c r="E604" s="2"/>
      <c r="F604" s="3"/>
      <c r="G604" s="3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32"/>
      <c r="C605" s="2"/>
      <c r="D605" s="3"/>
      <c r="E605" s="2"/>
      <c r="F605" s="3"/>
      <c r="G605" s="3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32"/>
      <c r="C606" s="2"/>
      <c r="D606" s="3"/>
      <c r="E606" s="2"/>
      <c r="F606" s="3"/>
      <c r="G606" s="3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32"/>
      <c r="C607" s="2"/>
      <c r="D607" s="3"/>
      <c r="E607" s="2"/>
      <c r="F607" s="3"/>
      <c r="G607" s="3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32"/>
      <c r="C608" s="2"/>
      <c r="D608" s="3"/>
      <c r="E608" s="2"/>
      <c r="F608" s="3"/>
      <c r="G608" s="3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32"/>
      <c r="C609" s="2"/>
      <c r="D609" s="3"/>
      <c r="E609" s="2"/>
      <c r="F609" s="3"/>
      <c r="G609" s="3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32"/>
      <c r="C610" s="2"/>
      <c r="D610" s="3"/>
      <c r="E610" s="2"/>
      <c r="F610" s="3"/>
      <c r="G610" s="3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32"/>
      <c r="C611" s="2"/>
      <c r="D611" s="3"/>
      <c r="E611" s="2"/>
      <c r="F611" s="3"/>
      <c r="G611" s="3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32"/>
      <c r="C612" s="2"/>
      <c r="D612" s="3"/>
      <c r="E612" s="2"/>
      <c r="F612" s="3"/>
      <c r="G612" s="3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32"/>
      <c r="C613" s="2"/>
      <c r="D613" s="3"/>
      <c r="E613" s="2"/>
      <c r="F613" s="3"/>
      <c r="G613" s="3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32"/>
      <c r="C614" s="2"/>
      <c r="D614" s="3"/>
      <c r="E614" s="2"/>
      <c r="F614" s="3"/>
      <c r="G614" s="3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32"/>
      <c r="C615" s="2"/>
      <c r="D615" s="3"/>
      <c r="E615" s="2"/>
      <c r="F615" s="3"/>
      <c r="G615" s="3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32"/>
      <c r="C616" s="2"/>
      <c r="D616" s="3"/>
      <c r="E616" s="2"/>
      <c r="F616" s="3"/>
      <c r="G616" s="3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32"/>
      <c r="C617" s="2"/>
      <c r="D617" s="3"/>
      <c r="E617" s="2"/>
      <c r="F617" s="3"/>
      <c r="G617" s="3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32"/>
      <c r="C618" s="2"/>
      <c r="D618" s="3"/>
      <c r="E618" s="2"/>
      <c r="F618" s="3"/>
      <c r="G618" s="3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32"/>
      <c r="C619" s="2"/>
      <c r="D619" s="3"/>
      <c r="E619" s="2"/>
      <c r="F619" s="3"/>
      <c r="G619" s="3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32"/>
      <c r="C620" s="2"/>
      <c r="D620" s="3"/>
      <c r="E620" s="2"/>
      <c r="F620" s="3"/>
      <c r="G620" s="3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32"/>
      <c r="C621" s="2"/>
      <c r="D621" s="3"/>
      <c r="E621" s="2"/>
      <c r="F621" s="3"/>
      <c r="G621" s="3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32"/>
      <c r="C622" s="2"/>
      <c r="D622" s="3"/>
      <c r="E622" s="2"/>
      <c r="F622" s="3"/>
      <c r="G622" s="3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32"/>
      <c r="C623" s="2"/>
      <c r="D623" s="3"/>
      <c r="E623" s="2"/>
      <c r="F623" s="3"/>
      <c r="G623" s="3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32"/>
      <c r="C624" s="2"/>
      <c r="D624" s="3"/>
      <c r="E624" s="2"/>
      <c r="F624" s="3"/>
      <c r="G624" s="3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32"/>
      <c r="C625" s="2"/>
      <c r="D625" s="3"/>
      <c r="E625" s="2"/>
      <c r="F625" s="3"/>
      <c r="G625" s="3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32"/>
      <c r="C626" s="2"/>
      <c r="D626" s="3"/>
      <c r="E626" s="2"/>
      <c r="F626" s="3"/>
      <c r="G626" s="3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32"/>
      <c r="C627" s="2"/>
      <c r="D627" s="3"/>
      <c r="E627" s="2"/>
      <c r="F627" s="3"/>
      <c r="G627" s="3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32"/>
      <c r="C628" s="2"/>
      <c r="D628" s="3"/>
      <c r="E628" s="2"/>
      <c r="F628" s="3"/>
      <c r="G628" s="3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32"/>
      <c r="C629" s="2"/>
      <c r="D629" s="3"/>
      <c r="E629" s="2"/>
      <c r="F629" s="3"/>
      <c r="G629" s="3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32"/>
      <c r="C630" s="2"/>
      <c r="D630" s="3"/>
      <c r="E630" s="2"/>
      <c r="F630" s="3"/>
      <c r="G630" s="3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32"/>
      <c r="C631" s="2"/>
      <c r="D631" s="3"/>
      <c r="E631" s="2"/>
      <c r="F631" s="3"/>
      <c r="G631" s="3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32"/>
      <c r="C632" s="2"/>
      <c r="D632" s="3"/>
      <c r="E632" s="2"/>
      <c r="F632" s="3"/>
      <c r="G632" s="3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32"/>
      <c r="C633" s="2"/>
      <c r="D633" s="3"/>
      <c r="E633" s="2"/>
      <c r="F633" s="3"/>
      <c r="G633" s="3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32"/>
      <c r="C634" s="2"/>
      <c r="D634" s="3"/>
      <c r="E634" s="2"/>
      <c r="F634" s="3"/>
      <c r="G634" s="3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32"/>
      <c r="C635" s="2"/>
      <c r="D635" s="3"/>
      <c r="E635" s="2"/>
      <c r="F635" s="3"/>
      <c r="G635" s="3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32"/>
      <c r="C636" s="2"/>
      <c r="D636" s="3"/>
      <c r="E636" s="2"/>
      <c r="F636" s="3"/>
      <c r="G636" s="3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32"/>
      <c r="C637" s="2"/>
      <c r="D637" s="3"/>
      <c r="E637" s="2"/>
      <c r="F637" s="3"/>
      <c r="G637" s="3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32"/>
      <c r="C638" s="2"/>
      <c r="D638" s="3"/>
      <c r="E638" s="2"/>
      <c r="F638" s="3"/>
      <c r="G638" s="3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32"/>
      <c r="C639" s="2"/>
      <c r="D639" s="3"/>
      <c r="E639" s="2"/>
      <c r="F639" s="3"/>
      <c r="G639" s="3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32"/>
      <c r="C640" s="2"/>
      <c r="D640" s="3"/>
      <c r="E640" s="2"/>
      <c r="F640" s="3"/>
      <c r="G640" s="3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32"/>
      <c r="C641" s="2"/>
      <c r="D641" s="3"/>
      <c r="E641" s="2"/>
      <c r="F641" s="3"/>
      <c r="G641" s="3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32"/>
      <c r="C642" s="2"/>
      <c r="D642" s="3"/>
      <c r="E642" s="2"/>
      <c r="F642" s="3"/>
      <c r="G642" s="3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32"/>
      <c r="C643" s="2"/>
      <c r="D643" s="3"/>
      <c r="E643" s="2"/>
      <c r="F643" s="3"/>
      <c r="G643" s="3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32"/>
      <c r="C644" s="2"/>
      <c r="D644" s="3"/>
      <c r="E644" s="2"/>
      <c r="F644" s="3"/>
      <c r="G644" s="3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32"/>
      <c r="C645" s="2"/>
      <c r="D645" s="3"/>
      <c r="E645" s="2"/>
      <c r="F645" s="3"/>
      <c r="G645" s="3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32"/>
      <c r="C646" s="2"/>
      <c r="D646" s="3"/>
      <c r="E646" s="2"/>
      <c r="F646" s="3"/>
      <c r="G646" s="3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32"/>
      <c r="C647" s="2"/>
      <c r="D647" s="3"/>
      <c r="E647" s="2"/>
      <c r="F647" s="3"/>
      <c r="G647" s="3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32"/>
      <c r="C648" s="2"/>
      <c r="D648" s="3"/>
      <c r="E648" s="2"/>
      <c r="F648" s="3"/>
      <c r="G648" s="3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32"/>
      <c r="C649" s="2"/>
      <c r="D649" s="3"/>
      <c r="E649" s="2"/>
      <c r="F649" s="3"/>
      <c r="G649" s="3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32"/>
      <c r="C650" s="2"/>
      <c r="D650" s="3"/>
      <c r="E650" s="2"/>
      <c r="F650" s="3"/>
      <c r="G650" s="3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32"/>
      <c r="C651" s="2"/>
      <c r="D651" s="3"/>
      <c r="E651" s="2"/>
      <c r="F651" s="3"/>
      <c r="G651" s="3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32"/>
      <c r="C652" s="2"/>
      <c r="D652" s="3"/>
      <c r="E652" s="2"/>
      <c r="F652" s="3"/>
      <c r="G652" s="3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32"/>
      <c r="C653" s="2"/>
      <c r="D653" s="3"/>
      <c r="E653" s="2"/>
      <c r="F653" s="3"/>
      <c r="G653" s="3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32"/>
      <c r="C654" s="2"/>
      <c r="D654" s="3"/>
      <c r="E654" s="2"/>
      <c r="F654" s="3"/>
      <c r="G654" s="3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32"/>
      <c r="C655" s="2"/>
      <c r="D655" s="3"/>
      <c r="E655" s="2"/>
      <c r="F655" s="3"/>
      <c r="G655" s="3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32"/>
      <c r="C656" s="2"/>
      <c r="D656" s="3"/>
      <c r="E656" s="2"/>
      <c r="F656" s="3"/>
      <c r="G656" s="3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32"/>
      <c r="C657" s="2"/>
      <c r="D657" s="3"/>
      <c r="E657" s="2"/>
      <c r="F657" s="3"/>
      <c r="G657" s="3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32"/>
      <c r="C658" s="2"/>
      <c r="D658" s="3"/>
      <c r="E658" s="2"/>
      <c r="F658" s="3"/>
      <c r="G658" s="3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32"/>
      <c r="C659" s="2"/>
      <c r="D659" s="3"/>
      <c r="E659" s="2"/>
      <c r="F659" s="3"/>
      <c r="G659" s="3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32"/>
      <c r="C660" s="2"/>
      <c r="D660" s="3"/>
      <c r="E660" s="2"/>
      <c r="F660" s="3"/>
      <c r="G660" s="3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32"/>
      <c r="C661" s="2"/>
      <c r="D661" s="3"/>
      <c r="E661" s="2"/>
      <c r="F661" s="3"/>
      <c r="G661" s="3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32"/>
      <c r="C662" s="2"/>
      <c r="D662" s="3"/>
      <c r="E662" s="2"/>
      <c r="F662" s="3"/>
      <c r="G662" s="3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32"/>
      <c r="C663" s="2"/>
      <c r="D663" s="3"/>
      <c r="E663" s="2"/>
      <c r="F663" s="3"/>
      <c r="G663" s="3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32"/>
      <c r="C664" s="2"/>
      <c r="D664" s="3"/>
      <c r="E664" s="2"/>
      <c r="F664" s="3"/>
      <c r="G664" s="3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32"/>
      <c r="C665" s="2"/>
      <c r="D665" s="3"/>
      <c r="E665" s="2"/>
      <c r="F665" s="3"/>
      <c r="G665" s="3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32"/>
      <c r="C666" s="2"/>
      <c r="D666" s="3"/>
      <c r="E666" s="2"/>
      <c r="F666" s="3"/>
      <c r="G666" s="3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32"/>
      <c r="C667" s="2"/>
      <c r="D667" s="3"/>
      <c r="E667" s="2"/>
      <c r="F667" s="3"/>
      <c r="G667" s="3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32"/>
      <c r="C668" s="2"/>
      <c r="D668" s="3"/>
      <c r="E668" s="2"/>
      <c r="F668" s="3"/>
      <c r="G668" s="3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32"/>
      <c r="C669" s="2"/>
      <c r="D669" s="3"/>
      <c r="E669" s="2"/>
      <c r="F669" s="3"/>
      <c r="G669" s="3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32"/>
      <c r="C670" s="2"/>
      <c r="D670" s="3"/>
      <c r="E670" s="2"/>
      <c r="F670" s="3"/>
      <c r="G670" s="3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32"/>
      <c r="C671" s="2"/>
      <c r="D671" s="3"/>
      <c r="E671" s="2"/>
      <c r="F671" s="3"/>
      <c r="G671" s="3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32"/>
      <c r="C672" s="2"/>
      <c r="D672" s="3"/>
      <c r="E672" s="2"/>
      <c r="F672" s="3"/>
      <c r="G672" s="3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32"/>
      <c r="C673" s="2"/>
      <c r="D673" s="3"/>
      <c r="E673" s="2"/>
      <c r="F673" s="3"/>
      <c r="G673" s="3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32"/>
      <c r="C674" s="2"/>
      <c r="D674" s="3"/>
      <c r="E674" s="2"/>
      <c r="F674" s="3"/>
      <c r="G674" s="3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32"/>
      <c r="C675" s="2"/>
      <c r="D675" s="3"/>
      <c r="E675" s="2"/>
      <c r="F675" s="3"/>
      <c r="G675" s="3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32"/>
      <c r="C676" s="2"/>
      <c r="D676" s="3"/>
      <c r="E676" s="2"/>
      <c r="F676" s="3"/>
      <c r="G676" s="3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32"/>
      <c r="C677" s="2"/>
      <c r="D677" s="3"/>
      <c r="E677" s="2"/>
      <c r="F677" s="3"/>
      <c r="G677" s="3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32"/>
      <c r="C678" s="2"/>
      <c r="D678" s="3"/>
      <c r="E678" s="2"/>
      <c r="F678" s="3"/>
      <c r="G678" s="3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32"/>
      <c r="C679" s="2"/>
      <c r="D679" s="3"/>
      <c r="E679" s="2"/>
      <c r="F679" s="3"/>
      <c r="G679" s="3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32"/>
      <c r="C680" s="2"/>
      <c r="D680" s="3"/>
      <c r="E680" s="2"/>
      <c r="F680" s="3"/>
      <c r="G680" s="3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32"/>
      <c r="C681" s="2"/>
      <c r="D681" s="3"/>
      <c r="E681" s="2"/>
      <c r="F681" s="3"/>
      <c r="G681" s="3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32"/>
      <c r="C682" s="2"/>
      <c r="D682" s="3"/>
      <c r="E682" s="2"/>
      <c r="F682" s="3"/>
      <c r="G682" s="3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32"/>
      <c r="C683" s="2"/>
      <c r="D683" s="3"/>
      <c r="E683" s="2"/>
      <c r="F683" s="3"/>
      <c r="G683" s="3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32"/>
      <c r="C684" s="2"/>
      <c r="D684" s="3"/>
      <c r="E684" s="2"/>
      <c r="F684" s="3"/>
      <c r="G684" s="3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32"/>
      <c r="C685" s="2"/>
      <c r="D685" s="3"/>
      <c r="E685" s="2"/>
      <c r="F685" s="3"/>
      <c r="G685" s="3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32"/>
      <c r="C686" s="2"/>
      <c r="D686" s="3"/>
      <c r="E686" s="2"/>
      <c r="F686" s="3"/>
      <c r="G686" s="3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32"/>
      <c r="C687" s="2"/>
      <c r="D687" s="3"/>
      <c r="E687" s="2"/>
      <c r="F687" s="3"/>
      <c r="G687" s="3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32"/>
      <c r="C688" s="2"/>
      <c r="D688" s="3"/>
      <c r="E688" s="2"/>
      <c r="F688" s="3"/>
      <c r="G688" s="3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32"/>
      <c r="C689" s="2"/>
      <c r="D689" s="3"/>
      <c r="E689" s="2"/>
      <c r="F689" s="3"/>
      <c r="G689" s="3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32"/>
      <c r="C690" s="2"/>
      <c r="D690" s="3"/>
      <c r="E690" s="2"/>
      <c r="F690" s="3"/>
      <c r="G690" s="3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32"/>
      <c r="C691" s="2"/>
      <c r="D691" s="3"/>
      <c r="E691" s="2"/>
      <c r="F691" s="3"/>
      <c r="G691" s="3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32"/>
      <c r="C692" s="2"/>
      <c r="D692" s="3"/>
      <c r="E692" s="2"/>
      <c r="F692" s="3"/>
      <c r="G692" s="3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32"/>
      <c r="C693" s="2"/>
      <c r="D693" s="3"/>
      <c r="E693" s="2"/>
      <c r="F693" s="3"/>
      <c r="G693" s="3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32"/>
      <c r="C694" s="2"/>
      <c r="D694" s="3"/>
      <c r="E694" s="2"/>
      <c r="F694" s="3"/>
      <c r="G694" s="3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32"/>
      <c r="C695" s="2"/>
      <c r="D695" s="3"/>
      <c r="E695" s="2"/>
      <c r="F695" s="3"/>
      <c r="G695" s="3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32"/>
      <c r="C696" s="2"/>
      <c r="D696" s="3"/>
      <c r="E696" s="2"/>
      <c r="F696" s="3"/>
      <c r="G696" s="3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32"/>
      <c r="C697" s="2"/>
      <c r="D697" s="3"/>
      <c r="E697" s="2"/>
      <c r="F697" s="3"/>
      <c r="G697" s="3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32"/>
      <c r="C698" s="2"/>
      <c r="D698" s="3"/>
      <c r="E698" s="2"/>
      <c r="F698" s="3"/>
      <c r="G698" s="3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32"/>
      <c r="C699" s="2"/>
      <c r="D699" s="3"/>
      <c r="E699" s="2"/>
      <c r="F699" s="3"/>
      <c r="G699" s="3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32"/>
      <c r="C700" s="2"/>
      <c r="D700" s="3"/>
      <c r="E700" s="2"/>
      <c r="F700" s="3"/>
      <c r="G700" s="3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32"/>
      <c r="C701" s="2"/>
      <c r="D701" s="3"/>
      <c r="E701" s="2"/>
      <c r="F701" s="3"/>
      <c r="G701" s="3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32"/>
      <c r="C702" s="2"/>
      <c r="D702" s="3"/>
      <c r="E702" s="2"/>
      <c r="F702" s="3"/>
      <c r="G702" s="3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32"/>
      <c r="C703" s="2"/>
      <c r="D703" s="3"/>
      <c r="E703" s="2"/>
      <c r="F703" s="3"/>
      <c r="G703" s="3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32"/>
      <c r="C704" s="2"/>
      <c r="D704" s="3"/>
      <c r="E704" s="2"/>
      <c r="F704" s="3"/>
      <c r="G704" s="3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32"/>
      <c r="C705" s="2"/>
      <c r="D705" s="3"/>
      <c r="E705" s="2"/>
      <c r="F705" s="3"/>
      <c r="G705" s="3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32"/>
      <c r="C706" s="2"/>
      <c r="D706" s="3"/>
      <c r="E706" s="2"/>
      <c r="F706" s="3"/>
      <c r="G706" s="3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32"/>
      <c r="C707" s="2"/>
      <c r="D707" s="3"/>
      <c r="E707" s="2"/>
      <c r="F707" s="3"/>
      <c r="G707" s="3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32"/>
      <c r="C708" s="2"/>
      <c r="D708" s="3"/>
      <c r="E708" s="2"/>
      <c r="F708" s="3"/>
      <c r="G708" s="3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32"/>
      <c r="C709" s="2"/>
      <c r="D709" s="3"/>
      <c r="E709" s="2"/>
      <c r="F709" s="3"/>
      <c r="G709" s="3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32"/>
      <c r="C710" s="2"/>
      <c r="D710" s="3"/>
      <c r="E710" s="2"/>
      <c r="F710" s="3"/>
      <c r="G710" s="3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32"/>
      <c r="C711" s="2"/>
      <c r="D711" s="3"/>
      <c r="E711" s="2"/>
      <c r="F711" s="3"/>
      <c r="G711" s="3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32"/>
      <c r="C712" s="2"/>
      <c r="D712" s="3"/>
      <c r="E712" s="2"/>
      <c r="F712" s="3"/>
      <c r="G712" s="3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32"/>
      <c r="C713" s="2"/>
      <c r="D713" s="3"/>
      <c r="E713" s="2"/>
      <c r="F713" s="3"/>
      <c r="G713" s="3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32"/>
      <c r="C714" s="2"/>
      <c r="D714" s="3"/>
      <c r="E714" s="2"/>
      <c r="F714" s="3"/>
      <c r="G714" s="3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32"/>
      <c r="C715" s="2"/>
      <c r="D715" s="3"/>
      <c r="E715" s="2"/>
      <c r="F715" s="3"/>
      <c r="G715" s="3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32"/>
      <c r="C716" s="2"/>
      <c r="D716" s="3"/>
      <c r="E716" s="2"/>
      <c r="F716" s="3"/>
      <c r="G716" s="3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32"/>
      <c r="C717" s="2"/>
      <c r="D717" s="3"/>
      <c r="E717" s="2"/>
      <c r="F717" s="3"/>
      <c r="G717" s="3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32"/>
      <c r="C718" s="2"/>
      <c r="D718" s="3"/>
      <c r="E718" s="2"/>
      <c r="F718" s="3"/>
      <c r="G718" s="3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32"/>
      <c r="C719" s="2"/>
      <c r="D719" s="3"/>
      <c r="E719" s="2"/>
      <c r="F719" s="3"/>
      <c r="G719" s="3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32"/>
      <c r="C720" s="2"/>
      <c r="D720" s="3"/>
      <c r="E720" s="2"/>
      <c r="F720" s="3"/>
      <c r="G720" s="3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32"/>
      <c r="C721" s="2"/>
      <c r="D721" s="3"/>
      <c r="E721" s="2"/>
      <c r="F721" s="3"/>
      <c r="G721" s="3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32"/>
      <c r="C722" s="2"/>
      <c r="D722" s="3"/>
      <c r="E722" s="2"/>
      <c r="F722" s="3"/>
      <c r="G722" s="3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32"/>
      <c r="C723" s="2"/>
      <c r="D723" s="3"/>
      <c r="E723" s="2"/>
      <c r="F723" s="3"/>
      <c r="G723" s="3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32"/>
      <c r="C724" s="2"/>
      <c r="D724" s="3"/>
      <c r="E724" s="2"/>
      <c r="F724" s="3"/>
      <c r="G724" s="3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32"/>
      <c r="C725" s="2"/>
      <c r="D725" s="3"/>
      <c r="E725" s="2"/>
      <c r="F725" s="3"/>
      <c r="G725" s="3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32"/>
      <c r="C726" s="2"/>
      <c r="D726" s="3"/>
      <c r="E726" s="2"/>
      <c r="F726" s="3"/>
      <c r="G726" s="3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32"/>
      <c r="C727" s="2"/>
      <c r="D727" s="3"/>
      <c r="E727" s="2"/>
      <c r="F727" s="3"/>
      <c r="G727" s="3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32"/>
      <c r="C728" s="2"/>
      <c r="D728" s="3"/>
      <c r="E728" s="2"/>
      <c r="F728" s="3"/>
      <c r="G728" s="3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32"/>
      <c r="C729" s="2"/>
      <c r="D729" s="3"/>
      <c r="E729" s="2"/>
      <c r="F729" s="3"/>
      <c r="G729" s="3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32"/>
      <c r="C730" s="2"/>
      <c r="D730" s="3"/>
      <c r="E730" s="2"/>
      <c r="F730" s="3"/>
      <c r="G730" s="3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32"/>
      <c r="C731" s="2"/>
      <c r="D731" s="3"/>
      <c r="E731" s="2"/>
      <c r="F731" s="3"/>
      <c r="G731" s="3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32"/>
      <c r="C732" s="2"/>
      <c r="D732" s="3"/>
      <c r="E732" s="2"/>
      <c r="F732" s="3"/>
      <c r="G732" s="3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32"/>
      <c r="C733" s="2"/>
      <c r="D733" s="3"/>
      <c r="E733" s="2"/>
      <c r="F733" s="3"/>
      <c r="G733" s="3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32"/>
      <c r="C734" s="2"/>
      <c r="D734" s="3"/>
      <c r="E734" s="2"/>
      <c r="F734" s="3"/>
      <c r="G734" s="3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32"/>
      <c r="C735" s="2"/>
      <c r="D735" s="3"/>
      <c r="E735" s="2"/>
      <c r="F735" s="3"/>
      <c r="G735" s="3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32"/>
      <c r="C736" s="2"/>
      <c r="D736" s="3"/>
      <c r="E736" s="2"/>
      <c r="F736" s="3"/>
      <c r="G736" s="3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32"/>
      <c r="C737" s="2"/>
      <c r="D737" s="3"/>
      <c r="E737" s="2"/>
      <c r="F737" s="3"/>
      <c r="G737" s="3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32"/>
      <c r="C738" s="2"/>
      <c r="D738" s="3"/>
      <c r="E738" s="2"/>
      <c r="F738" s="3"/>
      <c r="G738" s="3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32"/>
      <c r="C739" s="2"/>
      <c r="D739" s="3"/>
      <c r="E739" s="2"/>
      <c r="F739" s="3"/>
      <c r="G739" s="3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32"/>
      <c r="C740" s="2"/>
      <c r="D740" s="3"/>
      <c r="E740" s="2"/>
      <c r="F740" s="3"/>
      <c r="G740" s="3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32"/>
      <c r="C741" s="2"/>
      <c r="D741" s="3"/>
      <c r="E741" s="2"/>
      <c r="F741" s="3"/>
      <c r="G741" s="3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32"/>
      <c r="C742" s="2"/>
      <c r="D742" s="3"/>
      <c r="E742" s="2"/>
      <c r="F742" s="3"/>
      <c r="G742" s="3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32"/>
      <c r="C743" s="2"/>
      <c r="D743" s="3"/>
      <c r="E743" s="2"/>
      <c r="F743" s="3"/>
      <c r="G743" s="3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32"/>
      <c r="C744" s="2"/>
      <c r="D744" s="3"/>
      <c r="E744" s="2"/>
      <c r="F744" s="3"/>
      <c r="G744" s="3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32"/>
      <c r="C745" s="2"/>
      <c r="D745" s="3"/>
      <c r="E745" s="2"/>
      <c r="F745" s="3"/>
      <c r="G745" s="3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32"/>
      <c r="C746" s="2"/>
      <c r="D746" s="3"/>
      <c r="E746" s="2"/>
      <c r="F746" s="3"/>
      <c r="G746" s="3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32"/>
      <c r="C747" s="2"/>
      <c r="D747" s="3"/>
      <c r="E747" s="2"/>
      <c r="F747" s="3"/>
      <c r="G747" s="3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32"/>
      <c r="C748" s="2"/>
      <c r="D748" s="3"/>
      <c r="E748" s="2"/>
      <c r="F748" s="3"/>
      <c r="G748" s="3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32"/>
      <c r="C749" s="2"/>
      <c r="D749" s="3"/>
      <c r="E749" s="2"/>
      <c r="F749" s="3"/>
      <c r="G749" s="3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32"/>
      <c r="C750" s="2"/>
      <c r="D750" s="3"/>
      <c r="E750" s="2"/>
      <c r="F750" s="3"/>
      <c r="G750" s="3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32"/>
      <c r="C751" s="2"/>
      <c r="D751" s="3"/>
      <c r="E751" s="2"/>
      <c r="F751" s="3"/>
      <c r="G751" s="3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32"/>
      <c r="C752" s="2"/>
      <c r="D752" s="3"/>
      <c r="E752" s="2"/>
      <c r="F752" s="3"/>
      <c r="G752" s="3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32"/>
      <c r="C753" s="2"/>
      <c r="D753" s="3"/>
      <c r="E753" s="2"/>
      <c r="F753" s="3"/>
      <c r="G753" s="3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32"/>
      <c r="C754" s="2"/>
      <c r="D754" s="3"/>
      <c r="E754" s="2"/>
      <c r="F754" s="3"/>
      <c r="G754" s="3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32"/>
      <c r="C755" s="2"/>
      <c r="D755" s="3"/>
      <c r="E755" s="2"/>
      <c r="F755" s="3"/>
      <c r="G755" s="3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32"/>
      <c r="C756" s="2"/>
      <c r="D756" s="3"/>
      <c r="E756" s="2"/>
      <c r="F756" s="3"/>
      <c r="G756" s="3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32"/>
      <c r="C757" s="2"/>
      <c r="D757" s="3"/>
      <c r="E757" s="2"/>
      <c r="F757" s="3"/>
      <c r="G757" s="3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32"/>
      <c r="C758" s="2"/>
      <c r="D758" s="3"/>
      <c r="E758" s="2"/>
      <c r="F758" s="3"/>
      <c r="G758" s="3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32"/>
      <c r="C759" s="2"/>
      <c r="D759" s="3"/>
      <c r="E759" s="2"/>
      <c r="F759" s="3"/>
      <c r="G759" s="3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32"/>
      <c r="C760" s="2"/>
      <c r="D760" s="3"/>
      <c r="E760" s="2"/>
      <c r="F760" s="3"/>
      <c r="G760" s="3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32"/>
      <c r="C761" s="2"/>
      <c r="D761" s="3"/>
      <c r="E761" s="2"/>
      <c r="F761" s="3"/>
      <c r="G761" s="3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32"/>
      <c r="C762" s="2"/>
      <c r="D762" s="3"/>
      <c r="E762" s="2"/>
      <c r="F762" s="3"/>
      <c r="G762" s="3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32"/>
      <c r="C763" s="2"/>
      <c r="D763" s="3"/>
      <c r="E763" s="2"/>
      <c r="F763" s="3"/>
      <c r="G763" s="3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32"/>
      <c r="C764" s="2"/>
      <c r="D764" s="3"/>
      <c r="E764" s="2"/>
      <c r="F764" s="3"/>
      <c r="G764" s="3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32"/>
      <c r="C765" s="2"/>
      <c r="D765" s="3"/>
      <c r="E765" s="2"/>
      <c r="F765" s="3"/>
      <c r="G765" s="3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32"/>
      <c r="C766" s="2"/>
      <c r="D766" s="3"/>
      <c r="E766" s="2"/>
      <c r="F766" s="3"/>
      <c r="G766" s="3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32"/>
      <c r="C767" s="2"/>
      <c r="D767" s="3"/>
      <c r="E767" s="2"/>
      <c r="F767" s="3"/>
      <c r="G767" s="3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32"/>
      <c r="C768" s="2"/>
      <c r="D768" s="3"/>
      <c r="E768" s="2"/>
      <c r="F768" s="3"/>
      <c r="G768" s="3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32"/>
      <c r="C769" s="2"/>
      <c r="D769" s="3"/>
      <c r="E769" s="2"/>
      <c r="F769" s="3"/>
      <c r="G769" s="3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32"/>
      <c r="C770" s="2"/>
      <c r="D770" s="3"/>
      <c r="E770" s="2"/>
      <c r="F770" s="3"/>
      <c r="G770" s="3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32"/>
      <c r="C771" s="2"/>
      <c r="D771" s="3"/>
      <c r="E771" s="2"/>
      <c r="F771" s="3"/>
      <c r="G771" s="3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32"/>
      <c r="C772" s="2"/>
      <c r="D772" s="3"/>
      <c r="E772" s="2"/>
      <c r="F772" s="3"/>
      <c r="G772" s="3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32"/>
      <c r="C773" s="2"/>
      <c r="D773" s="3"/>
      <c r="E773" s="2"/>
      <c r="F773" s="3"/>
      <c r="G773" s="3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32"/>
      <c r="C774" s="2"/>
      <c r="D774" s="3"/>
      <c r="E774" s="2"/>
      <c r="F774" s="3"/>
      <c r="G774" s="3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32"/>
      <c r="C775" s="2"/>
      <c r="D775" s="3"/>
      <c r="E775" s="2"/>
      <c r="F775" s="3"/>
      <c r="G775" s="3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32"/>
      <c r="C776" s="2"/>
      <c r="D776" s="3"/>
      <c r="E776" s="2"/>
      <c r="F776" s="3"/>
      <c r="G776" s="3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32"/>
      <c r="C777" s="2"/>
      <c r="D777" s="3"/>
      <c r="E777" s="2"/>
      <c r="F777" s="3"/>
      <c r="G777" s="3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32"/>
      <c r="C778" s="2"/>
      <c r="D778" s="3"/>
      <c r="E778" s="2"/>
      <c r="F778" s="3"/>
      <c r="G778" s="3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32"/>
      <c r="C779" s="2"/>
      <c r="D779" s="3"/>
      <c r="E779" s="2"/>
      <c r="F779" s="3"/>
      <c r="G779" s="3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32"/>
      <c r="C780" s="2"/>
      <c r="D780" s="3"/>
      <c r="E780" s="2"/>
      <c r="F780" s="3"/>
      <c r="G780" s="3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32"/>
      <c r="C781" s="2"/>
      <c r="D781" s="3"/>
      <c r="E781" s="2"/>
      <c r="F781" s="3"/>
      <c r="G781" s="3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32"/>
      <c r="C782" s="2"/>
      <c r="D782" s="3"/>
      <c r="E782" s="2"/>
      <c r="F782" s="3"/>
      <c r="G782" s="3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32"/>
      <c r="C783" s="2"/>
      <c r="D783" s="3"/>
      <c r="E783" s="2"/>
      <c r="F783" s="3"/>
      <c r="G783" s="3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32"/>
      <c r="C784" s="2"/>
      <c r="D784" s="3"/>
      <c r="E784" s="2"/>
      <c r="F784" s="3"/>
      <c r="G784" s="3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32"/>
      <c r="C785" s="2"/>
      <c r="D785" s="3"/>
      <c r="E785" s="2"/>
      <c r="F785" s="3"/>
      <c r="G785" s="3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32"/>
      <c r="C786" s="2"/>
      <c r="D786" s="3"/>
      <c r="E786" s="2"/>
      <c r="F786" s="3"/>
      <c r="G786" s="3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32"/>
      <c r="C787" s="2"/>
      <c r="D787" s="3"/>
      <c r="E787" s="2"/>
      <c r="F787" s="3"/>
      <c r="G787" s="3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32"/>
      <c r="C788" s="2"/>
      <c r="D788" s="3"/>
      <c r="E788" s="2"/>
      <c r="F788" s="3"/>
      <c r="G788" s="3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32"/>
      <c r="C789" s="2"/>
      <c r="D789" s="3"/>
      <c r="E789" s="2"/>
      <c r="F789" s="3"/>
      <c r="G789" s="3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32"/>
      <c r="C790" s="2"/>
      <c r="D790" s="3"/>
      <c r="E790" s="2"/>
      <c r="F790" s="3"/>
      <c r="G790" s="3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32"/>
      <c r="C791" s="2"/>
      <c r="D791" s="3"/>
      <c r="E791" s="2"/>
      <c r="F791" s="3"/>
      <c r="G791" s="3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32"/>
      <c r="C792" s="2"/>
      <c r="D792" s="3"/>
      <c r="E792" s="2"/>
      <c r="F792" s="3"/>
      <c r="G792" s="3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32"/>
      <c r="C793" s="2"/>
      <c r="D793" s="3"/>
      <c r="E793" s="2"/>
      <c r="F793" s="3"/>
      <c r="G793" s="3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32"/>
      <c r="C794" s="2"/>
      <c r="D794" s="3"/>
      <c r="E794" s="2"/>
      <c r="F794" s="3"/>
      <c r="G794" s="3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32"/>
      <c r="C795" s="2"/>
      <c r="D795" s="3"/>
      <c r="E795" s="2"/>
      <c r="F795" s="3"/>
      <c r="G795" s="3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32"/>
      <c r="C796" s="2"/>
      <c r="D796" s="3"/>
      <c r="E796" s="2"/>
      <c r="F796" s="3"/>
      <c r="G796" s="3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32"/>
      <c r="C797" s="2"/>
      <c r="D797" s="3"/>
      <c r="E797" s="2"/>
      <c r="F797" s="3"/>
      <c r="G797" s="3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32"/>
      <c r="C798" s="2"/>
      <c r="D798" s="3"/>
      <c r="E798" s="2"/>
      <c r="F798" s="3"/>
      <c r="G798" s="3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32"/>
      <c r="C799" s="2"/>
      <c r="D799" s="3"/>
      <c r="E799" s="2"/>
      <c r="F799" s="3"/>
      <c r="G799" s="3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32"/>
      <c r="C800" s="2"/>
      <c r="D800" s="3"/>
      <c r="E800" s="2"/>
      <c r="F800" s="3"/>
      <c r="G800" s="3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32"/>
      <c r="C801" s="2"/>
      <c r="D801" s="3"/>
      <c r="E801" s="2"/>
      <c r="F801" s="3"/>
      <c r="G801" s="3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32"/>
      <c r="C802" s="2"/>
      <c r="D802" s="3"/>
      <c r="E802" s="2"/>
      <c r="F802" s="3"/>
      <c r="G802" s="3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32"/>
      <c r="C803" s="2"/>
      <c r="D803" s="3"/>
      <c r="E803" s="2"/>
      <c r="F803" s="3"/>
      <c r="G803" s="3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32"/>
      <c r="C804" s="2"/>
      <c r="D804" s="3"/>
      <c r="E804" s="2"/>
      <c r="F804" s="3"/>
      <c r="G804" s="3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32"/>
      <c r="C805" s="2"/>
      <c r="D805" s="3"/>
      <c r="E805" s="2"/>
      <c r="F805" s="3"/>
      <c r="G805" s="3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32"/>
      <c r="C806" s="2"/>
      <c r="D806" s="3"/>
      <c r="E806" s="2"/>
      <c r="F806" s="3"/>
      <c r="G806" s="3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32"/>
      <c r="C807" s="2"/>
      <c r="D807" s="3"/>
      <c r="E807" s="2"/>
      <c r="F807" s="3"/>
      <c r="G807" s="3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32"/>
      <c r="C808" s="2"/>
      <c r="D808" s="3"/>
      <c r="E808" s="2"/>
      <c r="F808" s="3"/>
      <c r="G808" s="3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32"/>
      <c r="C809" s="2"/>
      <c r="D809" s="3"/>
      <c r="E809" s="2"/>
      <c r="F809" s="3"/>
      <c r="G809" s="3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32"/>
      <c r="C810" s="2"/>
      <c r="D810" s="3"/>
      <c r="E810" s="2"/>
      <c r="F810" s="3"/>
      <c r="G810" s="3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32"/>
      <c r="C811" s="2"/>
      <c r="D811" s="3"/>
      <c r="E811" s="2"/>
      <c r="F811" s="3"/>
      <c r="G811" s="3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32"/>
      <c r="C812" s="2"/>
      <c r="D812" s="3"/>
      <c r="E812" s="2"/>
      <c r="F812" s="3"/>
      <c r="G812" s="3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32"/>
      <c r="C813" s="2"/>
      <c r="D813" s="3"/>
      <c r="E813" s="2"/>
      <c r="F813" s="3"/>
      <c r="G813" s="3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32"/>
      <c r="C814" s="2"/>
      <c r="D814" s="3"/>
      <c r="E814" s="2"/>
      <c r="F814" s="3"/>
      <c r="G814" s="3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32"/>
      <c r="C815" s="2"/>
      <c r="D815" s="3"/>
      <c r="E815" s="2"/>
      <c r="F815" s="3"/>
      <c r="G815" s="3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32"/>
      <c r="C816" s="2"/>
      <c r="D816" s="3"/>
      <c r="E816" s="2"/>
      <c r="F816" s="3"/>
      <c r="G816" s="3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32"/>
      <c r="C817" s="2"/>
      <c r="D817" s="3"/>
      <c r="E817" s="2"/>
      <c r="F817" s="3"/>
      <c r="G817" s="3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32"/>
      <c r="C818" s="2"/>
      <c r="D818" s="3"/>
      <c r="E818" s="2"/>
      <c r="F818" s="3"/>
      <c r="G818" s="3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32"/>
      <c r="C819" s="2"/>
      <c r="D819" s="3"/>
      <c r="E819" s="2"/>
      <c r="F819" s="3"/>
      <c r="G819" s="3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32"/>
      <c r="C820" s="2"/>
      <c r="D820" s="3"/>
      <c r="E820" s="2"/>
      <c r="F820" s="3"/>
      <c r="G820" s="3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32"/>
      <c r="C821" s="2"/>
      <c r="D821" s="3"/>
      <c r="E821" s="2"/>
      <c r="F821" s="3"/>
      <c r="G821" s="3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32"/>
      <c r="C822" s="2"/>
      <c r="D822" s="3"/>
      <c r="E822" s="2"/>
      <c r="F822" s="3"/>
      <c r="G822" s="3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32"/>
      <c r="C823" s="2"/>
      <c r="D823" s="3"/>
      <c r="E823" s="2"/>
      <c r="F823" s="3"/>
      <c r="G823" s="3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32"/>
      <c r="C824" s="2"/>
      <c r="D824" s="3"/>
      <c r="E824" s="2"/>
      <c r="F824" s="3"/>
      <c r="G824" s="3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32"/>
      <c r="C825" s="2"/>
      <c r="D825" s="3"/>
      <c r="E825" s="2"/>
      <c r="F825" s="3"/>
      <c r="G825" s="3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32"/>
      <c r="C826" s="2"/>
      <c r="D826" s="3"/>
      <c r="E826" s="2"/>
      <c r="F826" s="3"/>
      <c r="G826" s="3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32"/>
      <c r="C827" s="2"/>
      <c r="D827" s="3"/>
      <c r="E827" s="2"/>
      <c r="F827" s="3"/>
      <c r="G827" s="3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32"/>
      <c r="C828" s="2"/>
      <c r="D828" s="3"/>
      <c r="E828" s="2"/>
      <c r="F828" s="3"/>
      <c r="G828" s="3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32"/>
      <c r="C829" s="2"/>
      <c r="D829" s="3"/>
      <c r="E829" s="2"/>
      <c r="F829" s="3"/>
      <c r="G829" s="3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32"/>
      <c r="C830" s="2"/>
      <c r="D830" s="3"/>
      <c r="E830" s="2"/>
      <c r="F830" s="3"/>
      <c r="G830" s="3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32"/>
      <c r="C831" s="2"/>
      <c r="D831" s="3"/>
      <c r="E831" s="2"/>
      <c r="F831" s="3"/>
      <c r="G831" s="3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32"/>
      <c r="C832" s="2"/>
      <c r="D832" s="3"/>
      <c r="E832" s="2"/>
      <c r="F832" s="3"/>
      <c r="G832" s="3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32"/>
      <c r="C833" s="2"/>
      <c r="D833" s="3"/>
      <c r="E833" s="2"/>
      <c r="F833" s="3"/>
      <c r="G833" s="3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32"/>
      <c r="C834" s="2"/>
      <c r="D834" s="3"/>
      <c r="E834" s="2"/>
      <c r="F834" s="3"/>
      <c r="G834" s="3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32"/>
      <c r="C835" s="2"/>
      <c r="D835" s="3"/>
      <c r="E835" s="2"/>
      <c r="F835" s="3"/>
      <c r="G835" s="3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32"/>
      <c r="C836" s="2"/>
      <c r="D836" s="3"/>
      <c r="E836" s="2"/>
      <c r="F836" s="3"/>
      <c r="G836" s="3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32"/>
      <c r="C837" s="2"/>
      <c r="D837" s="3"/>
      <c r="E837" s="2"/>
      <c r="F837" s="3"/>
      <c r="G837" s="3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32"/>
      <c r="C838" s="2"/>
      <c r="D838" s="3"/>
      <c r="E838" s="2"/>
      <c r="F838" s="3"/>
      <c r="G838" s="3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32"/>
      <c r="C839" s="2"/>
      <c r="D839" s="3"/>
      <c r="E839" s="2"/>
      <c r="F839" s="3"/>
      <c r="G839" s="3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32"/>
      <c r="C840" s="2"/>
      <c r="D840" s="3"/>
      <c r="E840" s="2"/>
      <c r="F840" s="3"/>
      <c r="G840" s="3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32"/>
      <c r="C841" s="2"/>
      <c r="D841" s="3"/>
      <c r="E841" s="2"/>
      <c r="F841" s="3"/>
      <c r="G841" s="3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32"/>
      <c r="C842" s="2"/>
      <c r="D842" s="3"/>
      <c r="E842" s="2"/>
      <c r="F842" s="3"/>
      <c r="G842" s="3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32"/>
      <c r="C843" s="2"/>
      <c r="D843" s="3"/>
      <c r="E843" s="2"/>
      <c r="F843" s="3"/>
      <c r="G843" s="3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32"/>
      <c r="C844" s="2"/>
      <c r="D844" s="3"/>
      <c r="E844" s="2"/>
      <c r="F844" s="3"/>
      <c r="G844" s="3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32"/>
      <c r="C845" s="2"/>
      <c r="D845" s="3"/>
      <c r="E845" s="2"/>
      <c r="F845" s="3"/>
      <c r="G845" s="3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32"/>
      <c r="C846" s="2"/>
      <c r="D846" s="3"/>
      <c r="E846" s="2"/>
      <c r="F846" s="3"/>
      <c r="G846" s="3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32"/>
      <c r="C847" s="2"/>
      <c r="D847" s="3"/>
      <c r="E847" s="2"/>
      <c r="F847" s="3"/>
      <c r="G847" s="3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32"/>
      <c r="C848" s="2"/>
      <c r="D848" s="3"/>
      <c r="E848" s="2"/>
      <c r="F848" s="3"/>
      <c r="G848" s="3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32"/>
      <c r="C849" s="2"/>
      <c r="D849" s="3"/>
      <c r="E849" s="2"/>
      <c r="F849" s="3"/>
      <c r="G849" s="3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32"/>
      <c r="C850" s="2"/>
      <c r="D850" s="3"/>
      <c r="E850" s="2"/>
      <c r="F850" s="3"/>
      <c r="G850" s="3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32"/>
      <c r="C851" s="2"/>
      <c r="D851" s="3"/>
      <c r="E851" s="2"/>
      <c r="F851" s="3"/>
      <c r="G851" s="3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32"/>
      <c r="C852" s="2"/>
      <c r="D852" s="3"/>
      <c r="E852" s="2"/>
      <c r="F852" s="3"/>
      <c r="G852" s="3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32"/>
      <c r="C853" s="2"/>
      <c r="D853" s="3"/>
      <c r="E853" s="2"/>
      <c r="F853" s="3"/>
      <c r="G853" s="3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32"/>
      <c r="C854" s="2"/>
      <c r="D854" s="3"/>
      <c r="E854" s="2"/>
      <c r="F854" s="3"/>
      <c r="G854" s="3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32"/>
      <c r="C855" s="2"/>
      <c r="D855" s="3"/>
      <c r="E855" s="2"/>
      <c r="F855" s="3"/>
      <c r="G855" s="3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32"/>
      <c r="C856" s="2"/>
      <c r="D856" s="3"/>
      <c r="E856" s="2"/>
      <c r="F856" s="3"/>
      <c r="G856" s="3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32"/>
      <c r="C857" s="2"/>
      <c r="D857" s="3"/>
      <c r="E857" s="2"/>
      <c r="F857" s="3"/>
      <c r="G857" s="3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32"/>
      <c r="C858" s="2"/>
      <c r="D858" s="3"/>
      <c r="E858" s="2"/>
      <c r="F858" s="3"/>
      <c r="G858" s="3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32"/>
      <c r="C859" s="2"/>
      <c r="D859" s="3"/>
      <c r="E859" s="2"/>
      <c r="F859" s="3"/>
      <c r="G859" s="3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32"/>
      <c r="C860" s="2"/>
      <c r="D860" s="3"/>
      <c r="E860" s="2"/>
      <c r="F860" s="3"/>
      <c r="G860" s="3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32"/>
      <c r="C861" s="2"/>
      <c r="D861" s="3"/>
      <c r="E861" s="2"/>
      <c r="F861" s="3"/>
      <c r="G861" s="3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32"/>
      <c r="C862" s="2"/>
      <c r="D862" s="3"/>
      <c r="E862" s="2"/>
      <c r="F862" s="3"/>
      <c r="G862" s="3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32"/>
      <c r="C863" s="2"/>
      <c r="D863" s="3"/>
      <c r="E863" s="2"/>
      <c r="F863" s="3"/>
      <c r="G863" s="3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32"/>
      <c r="C864" s="2"/>
      <c r="D864" s="3"/>
      <c r="E864" s="2"/>
      <c r="F864" s="3"/>
      <c r="G864" s="3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32"/>
      <c r="C865" s="2"/>
      <c r="D865" s="3"/>
      <c r="E865" s="2"/>
      <c r="F865" s="3"/>
      <c r="G865" s="3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32"/>
      <c r="C866" s="2"/>
      <c r="D866" s="3"/>
      <c r="E866" s="2"/>
      <c r="F866" s="3"/>
      <c r="G866" s="3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32"/>
      <c r="C867" s="2"/>
      <c r="D867" s="3"/>
      <c r="E867" s="2"/>
      <c r="F867" s="3"/>
      <c r="G867" s="3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32"/>
      <c r="C868" s="2"/>
      <c r="D868" s="3"/>
      <c r="E868" s="2"/>
      <c r="F868" s="3"/>
      <c r="G868" s="3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32"/>
      <c r="C869" s="2"/>
      <c r="D869" s="3"/>
      <c r="E869" s="2"/>
      <c r="F869" s="3"/>
      <c r="G869" s="3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32"/>
      <c r="C870" s="2"/>
      <c r="D870" s="3"/>
      <c r="E870" s="2"/>
      <c r="F870" s="3"/>
      <c r="G870" s="3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32"/>
      <c r="C871" s="2"/>
      <c r="D871" s="3"/>
      <c r="E871" s="2"/>
      <c r="F871" s="3"/>
      <c r="G871" s="3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32"/>
      <c r="C872" s="2"/>
      <c r="D872" s="3"/>
      <c r="E872" s="2"/>
      <c r="F872" s="3"/>
      <c r="G872" s="3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32"/>
      <c r="C873" s="2"/>
      <c r="D873" s="3"/>
      <c r="E873" s="2"/>
      <c r="F873" s="3"/>
      <c r="G873" s="3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32"/>
      <c r="C874" s="2"/>
      <c r="D874" s="3"/>
      <c r="E874" s="2"/>
      <c r="F874" s="3"/>
      <c r="G874" s="3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32"/>
      <c r="C875" s="2"/>
      <c r="D875" s="3"/>
      <c r="E875" s="2"/>
      <c r="F875" s="3"/>
      <c r="G875" s="3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32"/>
      <c r="C876" s="2"/>
      <c r="D876" s="3"/>
      <c r="E876" s="2"/>
      <c r="F876" s="3"/>
      <c r="G876" s="3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32"/>
      <c r="C877" s="2"/>
      <c r="D877" s="3"/>
      <c r="E877" s="2"/>
      <c r="F877" s="3"/>
      <c r="G877" s="3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32"/>
      <c r="C878" s="2"/>
      <c r="D878" s="3"/>
      <c r="E878" s="2"/>
      <c r="F878" s="3"/>
      <c r="G878" s="3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32"/>
      <c r="C879" s="2"/>
      <c r="D879" s="3"/>
      <c r="E879" s="2"/>
      <c r="F879" s="3"/>
      <c r="G879" s="3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32"/>
      <c r="C880" s="2"/>
      <c r="D880" s="3"/>
      <c r="E880" s="2"/>
      <c r="F880" s="3"/>
      <c r="G880" s="3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32"/>
      <c r="C881" s="2"/>
      <c r="D881" s="3"/>
      <c r="E881" s="2"/>
      <c r="F881" s="3"/>
      <c r="G881" s="3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32"/>
      <c r="C882" s="2"/>
      <c r="D882" s="3"/>
      <c r="E882" s="2"/>
      <c r="F882" s="3"/>
      <c r="G882" s="3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32"/>
      <c r="C883" s="2"/>
      <c r="D883" s="3"/>
      <c r="E883" s="2"/>
      <c r="F883" s="3"/>
      <c r="G883" s="3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32"/>
      <c r="C884" s="2"/>
      <c r="D884" s="3"/>
      <c r="E884" s="2"/>
      <c r="F884" s="3"/>
      <c r="G884" s="3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32"/>
      <c r="C885" s="2"/>
      <c r="D885" s="3"/>
      <c r="E885" s="2"/>
      <c r="F885" s="3"/>
      <c r="G885" s="3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32"/>
      <c r="C886" s="2"/>
      <c r="D886" s="3"/>
      <c r="E886" s="2"/>
      <c r="F886" s="3"/>
      <c r="G886" s="3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32"/>
      <c r="C887" s="2"/>
      <c r="D887" s="3"/>
      <c r="E887" s="2"/>
      <c r="F887" s="3"/>
      <c r="G887" s="3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32"/>
      <c r="C888" s="2"/>
      <c r="D888" s="3"/>
      <c r="E888" s="2"/>
      <c r="F888" s="3"/>
      <c r="G888" s="3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32"/>
      <c r="C889" s="2"/>
      <c r="D889" s="3"/>
      <c r="E889" s="2"/>
      <c r="F889" s="3"/>
      <c r="G889" s="3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32"/>
      <c r="C890" s="2"/>
      <c r="D890" s="3"/>
      <c r="E890" s="2"/>
      <c r="F890" s="3"/>
      <c r="G890" s="3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32"/>
      <c r="C891" s="2"/>
      <c r="D891" s="3"/>
      <c r="E891" s="2"/>
      <c r="F891" s="3"/>
      <c r="G891" s="3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32"/>
      <c r="C892" s="2"/>
      <c r="D892" s="3"/>
      <c r="E892" s="2"/>
      <c r="F892" s="3"/>
      <c r="G892" s="3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32"/>
      <c r="C893" s="2"/>
      <c r="D893" s="3"/>
      <c r="E893" s="2"/>
      <c r="F893" s="3"/>
      <c r="G893" s="3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32"/>
      <c r="C894" s="2"/>
      <c r="D894" s="3"/>
      <c r="E894" s="2"/>
      <c r="F894" s="3"/>
      <c r="G894" s="3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32"/>
      <c r="C895" s="2"/>
      <c r="D895" s="3"/>
      <c r="E895" s="2"/>
      <c r="F895" s="3"/>
      <c r="G895" s="3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32"/>
      <c r="C896" s="2"/>
      <c r="D896" s="3"/>
      <c r="E896" s="2"/>
      <c r="F896" s="3"/>
      <c r="G896" s="3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32"/>
      <c r="C897" s="2"/>
      <c r="D897" s="3"/>
      <c r="E897" s="2"/>
      <c r="F897" s="3"/>
      <c r="G897" s="3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32"/>
      <c r="C898" s="2"/>
      <c r="D898" s="3"/>
      <c r="E898" s="2"/>
      <c r="F898" s="3"/>
      <c r="G898" s="3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32"/>
      <c r="C899" s="2"/>
      <c r="D899" s="3"/>
      <c r="E899" s="2"/>
      <c r="F899" s="3"/>
      <c r="G899" s="3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32"/>
      <c r="C900" s="2"/>
      <c r="D900" s="3"/>
      <c r="E900" s="2"/>
      <c r="F900" s="3"/>
      <c r="G900" s="3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32"/>
      <c r="C901" s="2"/>
      <c r="D901" s="3"/>
      <c r="E901" s="2"/>
      <c r="F901" s="3"/>
      <c r="G901" s="3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32"/>
      <c r="C902" s="2"/>
      <c r="D902" s="3"/>
      <c r="E902" s="2"/>
      <c r="F902" s="3"/>
      <c r="G902" s="3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32"/>
      <c r="C903" s="2"/>
      <c r="D903" s="3"/>
      <c r="E903" s="2"/>
      <c r="F903" s="3"/>
      <c r="G903" s="3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32"/>
      <c r="C904" s="2"/>
      <c r="D904" s="3"/>
      <c r="E904" s="2"/>
      <c r="F904" s="3"/>
      <c r="G904" s="3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32"/>
      <c r="C905" s="2"/>
      <c r="D905" s="3"/>
      <c r="E905" s="2"/>
      <c r="F905" s="3"/>
      <c r="G905" s="3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32"/>
      <c r="C906" s="2"/>
      <c r="D906" s="3"/>
      <c r="E906" s="2"/>
      <c r="F906" s="3"/>
      <c r="G906" s="3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32"/>
      <c r="C907" s="2"/>
      <c r="D907" s="3"/>
      <c r="E907" s="2"/>
      <c r="F907" s="3"/>
      <c r="G907" s="3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32"/>
      <c r="C908" s="2"/>
      <c r="D908" s="3"/>
      <c r="E908" s="2"/>
      <c r="F908" s="3"/>
      <c r="G908" s="3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32"/>
      <c r="C909" s="2"/>
      <c r="D909" s="3"/>
      <c r="E909" s="2"/>
      <c r="F909" s="3"/>
      <c r="G909" s="3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32"/>
      <c r="C910" s="2"/>
      <c r="D910" s="3"/>
      <c r="E910" s="2"/>
      <c r="F910" s="3"/>
      <c r="G910" s="3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32"/>
      <c r="C911" s="2"/>
      <c r="D911" s="3"/>
      <c r="E911" s="2"/>
      <c r="F911" s="3"/>
      <c r="G911" s="3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32"/>
      <c r="C912" s="2"/>
      <c r="D912" s="3"/>
      <c r="E912" s="2"/>
      <c r="F912" s="3"/>
      <c r="G912" s="3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32"/>
      <c r="C913" s="2"/>
      <c r="D913" s="3"/>
      <c r="E913" s="2"/>
      <c r="F913" s="3"/>
      <c r="G913" s="3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32"/>
      <c r="C914" s="2"/>
      <c r="D914" s="3"/>
      <c r="E914" s="2"/>
      <c r="F914" s="3"/>
      <c r="G914" s="3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32"/>
      <c r="C915" s="2"/>
      <c r="D915" s="3"/>
      <c r="E915" s="2"/>
      <c r="F915" s="3"/>
      <c r="G915" s="3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32"/>
      <c r="C916" s="2"/>
      <c r="D916" s="3"/>
      <c r="E916" s="2"/>
      <c r="F916" s="3"/>
      <c r="G916" s="3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32"/>
      <c r="C917" s="2"/>
      <c r="D917" s="3"/>
      <c r="E917" s="2"/>
      <c r="F917" s="3"/>
      <c r="G917" s="3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32"/>
      <c r="C918" s="2"/>
      <c r="D918" s="3"/>
      <c r="E918" s="2"/>
      <c r="F918" s="3"/>
      <c r="G918" s="3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32"/>
      <c r="C919" s="2"/>
      <c r="D919" s="3"/>
      <c r="E919" s="2"/>
      <c r="F919" s="3"/>
      <c r="G919" s="3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32"/>
      <c r="C920" s="2"/>
      <c r="D920" s="3"/>
      <c r="E920" s="2"/>
      <c r="F920" s="3"/>
      <c r="G920" s="3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32"/>
      <c r="C921" s="2"/>
      <c r="D921" s="3"/>
      <c r="E921" s="2"/>
      <c r="F921" s="3"/>
      <c r="G921" s="3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32"/>
      <c r="C922" s="2"/>
      <c r="D922" s="3"/>
      <c r="E922" s="2"/>
      <c r="F922" s="3"/>
      <c r="G922" s="3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32"/>
      <c r="C923" s="2"/>
      <c r="D923" s="3"/>
      <c r="E923" s="2"/>
      <c r="F923" s="3"/>
      <c r="G923" s="3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32"/>
      <c r="C924" s="2"/>
      <c r="D924" s="3"/>
      <c r="E924" s="2"/>
      <c r="F924" s="3"/>
      <c r="G924" s="3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32"/>
      <c r="C925" s="2"/>
      <c r="D925" s="3"/>
      <c r="E925" s="2"/>
      <c r="F925" s="3"/>
      <c r="G925" s="3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32"/>
      <c r="C926" s="2"/>
      <c r="D926" s="3"/>
      <c r="E926" s="2"/>
      <c r="F926" s="3"/>
      <c r="G926" s="3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32"/>
      <c r="C927" s="2"/>
      <c r="D927" s="3"/>
      <c r="E927" s="2"/>
      <c r="F927" s="3"/>
      <c r="G927" s="3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32"/>
      <c r="C928" s="2"/>
      <c r="D928" s="3"/>
      <c r="E928" s="2"/>
      <c r="F928" s="3"/>
      <c r="G928" s="3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32"/>
      <c r="C929" s="2"/>
      <c r="D929" s="3"/>
      <c r="E929" s="2"/>
      <c r="F929" s="3"/>
      <c r="G929" s="3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32"/>
      <c r="C930" s="2"/>
      <c r="D930" s="3"/>
      <c r="E930" s="2"/>
      <c r="F930" s="3"/>
      <c r="G930" s="3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32"/>
      <c r="C931" s="2"/>
      <c r="D931" s="3"/>
      <c r="E931" s="2"/>
      <c r="F931" s="3"/>
      <c r="G931" s="3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32"/>
      <c r="C932" s="2"/>
      <c r="D932" s="3"/>
      <c r="E932" s="2"/>
      <c r="F932" s="3"/>
      <c r="G932" s="3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32"/>
      <c r="C933" s="2"/>
      <c r="D933" s="3"/>
      <c r="E933" s="2"/>
      <c r="F933" s="3"/>
      <c r="G933" s="3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32"/>
      <c r="C934" s="2"/>
      <c r="D934" s="3"/>
      <c r="E934" s="2"/>
      <c r="F934" s="3"/>
      <c r="G934" s="3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32"/>
      <c r="C935" s="2"/>
      <c r="D935" s="3"/>
      <c r="E935" s="2"/>
      <c r="F935" s="3"/>
      <c r="G935" s="3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32"/>
      <c r="C936" s="2"/>
      <c r="D936" s="3"/>
      <c r="E936" s="2"/>
      <c r="F936" s="3"/>
      <c r="G936" s="3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32"/>
      <c r="C937" s="2"/>
      <c r="D937" s="3"/>
      <c r="E937" s="2"/>
      <c r="F937" s="3"/>
      <c r="G937" s="3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32"/>
      <c r="C938" s="2"/>
      <c r="D938" s="3"/>
      <c r="E938" s="2"/>
      <c r="F938" s="3"/>
      <c r="G938" s="3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32"/>
      <c r="C939" s="2"/>
      <c r="D939" s="3"/>
      <c r="E939" s="2"/>
      <c r="F939" s="3"/>
      <c r="G939" s="3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32"/>
      <c r="C940" s="2"/>
      <c r="D940" s="3"/>
      <c r="E940" s="2"/>
      <c r="F940" s="3"/>
      <c r="G940" s="3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32"/>
      <c r="C941" s="2"/>
      <c r="D941" s="3"/>
      <c r="E941" s="2"/>
      <c r="F941" s="3"/>
      <c r="G941" s="3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32"/>
      <c r="C942" s="2"/>
      <c r="D942" s="3"/>
      <c r="E942" s="2"/>
      <c r="F942" s="3"/>
      <c r="G942" s="3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32"/>
      <c r="C943" s="2"/>
      <c r="D943" s="3"/>
      <c r="E943" s="2"/>
      <c r="F943" s="3"/>
      <c r="G943" s="3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32"/>
      <c r="C944" s="2"/>
      <c r="D944" s="3"/>
      <c r="E944" s="2"/>
      <c r="F944" s="3"/>
      <c r="G944" s="3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32"/>
      <c r="C945" s="2"/>
      <c r="D945" s="3"/>
      <c r="E945" s="2"/>
      <c r="F945" s="3"/>
      <c r="G945" s="3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32"/>
      <c r="C946" s="2"/>
      <c r="D946" s="3"/>
      <c r="E946" s="2"/>
      <c r="F946" s="3"/>
      <c r="G946" s="3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32"/>
      <c r="C947" s="2"/>
      <c r="D947" s="3"/>
      <c r="E947" s="2"/>
      <c r="F947" s="3"/>
      <c r="G947" s="3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32"/>
      <c r="C948" s="2"/>
      <c r="D948" s="3"/>
      <c r="E948" s="2"/>
      <c r="F948" s="3"/>
      <c r="G948" s="3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32"/>
      <c r="C949" s="2"/>
      <c r="D949" s="3"/>
      <c r="E949" s="2"/>
      <c r="F949" s="3"/>
      <c r="G949" s="3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32"/>
      <c r="C950" s="2"/>
      <c r="D950" s="3"/>
      <c r="E950" s="2"/>
      <c r="F950" s="3"/>
      <c r="G950" s="3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32"/>
      <c r="C951" s="2"/>
      <c r="D951" s="3"/>
      <c r="E951" s="2"/>
      <c r="F951" s="3"/>
      <c r="G951" s="3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32"/>
      <c r="C952" s="2"/>
      <c r="D952" s="3"/>
      <c r="E952" s="2"/>
      <c r="F952" s="3"/>
      <c r="G952" s="3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32"/>
      <c r="C953" s="2"/>
      <c r="D953" s="3"/>
      <c r="E953" s="2"/>
      <c r="F953" s="3"/>
      <c r="G953" s="3"/>
      <c r="H953" s="3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32"/>
      <c r="C954" s="2"/>
      <c r="D954" s="3"/>
      <c r="E954" s="2"/>
      <c r="F954" s="3"/>
      <c r="G954" s="3"/>
      <c r="H954" s="3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32"/>
      <c r="C955" s="2"/>
      <c r="D955" s="3"/>
      <c r="E955" s="2"/>
      <c r="F955" s="3"/>
      <c r="G955" s="3"/>
      <c r="H955" s="3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32"/>
      <c r="C956" s="2"/>
      <c r="D956" s="3"/>
      <c r="E956" s="2"/>
      <c r="F956" s="3"/>
      <c r="G956" s="3"/>
      <c r="H956" s="3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32"/>
      <c r="C957" s="2"/>
      <c r="D957" s="3"/>
      <c r="E957" s="2"/>
      <c r="F957" s="3"/>
      <c r="G957" s="3"/>
      <c r="H957" s="3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32"/>
      <c r="C958" s="2"/>
      <c r="D958" s="3"/>
      <c r="E958" s="2"/>
      <c r="F958" s="3"/>
      <c r="G958" s="3"/>
      <c r="H958" s="3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32"/>
      <c r="C959" s="2"/>
      <c r="D959" s="3"/>
      <c r="E959" s="2"/>
      <c r="F959" s="3"/>
      <c r="G959" s="3"/>
      <c r="H959" s="3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32"/>
      <c r="C960" s="2"/>
      <c r="D960" s="3"/>
      <c r="E960" s="2"/>
      <c r="F960" s="3"/>
      <c r="G960" s="3"/>
      <c r="H960" s="3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32"/>
      <c r="C961" s="2"/>
      <c r="D961" s="3"/>
      <c r="E961" s="2"/>
      <c r="F961" s="3"/>
      <c r="G961" s="3"/>
      <c r="H961" s="3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32"/>
      <c r="C962" s="2"/>
      <c r="D962" s="3"/>
      <c r="E962" s="2"/>
      <c r="F962" s="3"/>
      <c r="G962" s="3"/>
      <c r="H962" s="3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32"/>
      <c r="C963" s="2"/>
      <c r="D963" s="3"/>
      <c r="E963" s="2"/>
      <c r="F963" s="3"/>
      <c r="G963" s="3"/>
      <c r="H963" s="3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32"/>
      <c r="C964" s="2"/>
      <c r="D964" s="3"/>
      <c r="E964" s="2"/>
      <c r="F964" s="3"/>
      <c r="G964" s="3"/>
      <c r="H964" s="3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32"/>
      <c r="C965" s="2"/>
      <c r="D965" s="3"/>
      <c r="E965" s="2"/>
      <c r="F965" s="3"/>
      <c r="G965" s="3"/>
      <c r="H965" s="3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32"/>
      <c r="C966" s="2"/>
      <c r="D966" s="3"/>
      <c r="E966" s="2"/>
      <c r="F966" s="3"/>
      <c r="G966" s="3"/>
      <c r="H966" s="3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32"/>
      <c r="C967" s="2"/>
      <c r="D967" s="3"/>
      <c r="E967" s="2"/>
      <c r="F967" s="3"/>
      <c r="G967" s="3"/>
      <c r="H967" s="3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32"/>
      <c r="C968" s="2"/>
      <c r="D968" s="3"/>
      <c r="E968" s="2"/>
      <c r="F968" s="3"/>
      <c r="G968" s="3"/>
      <c r="H968" s="3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32"/>
      <c r="C969" s="2"/>
      <c r="D969" s="3"/>
      <c r="E969" s="2"/>
      <c r="F969" s="3"/>
      <c r="G969" s="3"/>
      <c r="H969" s="3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32"/>
      <c r="C970" s="2"/>
      <c r="D970" s="3"/>
      <c r="E970" s="2"/>
      <c r="F970" s="3"/>
      <c r="G970" s="3"/>
      <c r="H970" s="3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32"/>
      <c r="C971" s="2"/>
      <c r="D971" s="3"/>
      <c r="E971" s="2"/>
      <c r="F971" s="3"/>
      <c r="G971" s="3"/>
      <c r="H971" s="3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32"/>
      <c r="C972" s="2"/>
      <c r="D972" s="3"/>
      <c r="E972" s="2"/>
      <c r="F972" s="3"/>
      <c r="G972" s="3"/>
      <c r="H972" s="3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32"/>
      <c r="C973" s="2"/>
      <c r="D973" s="3"/>
      <c r="E973" s="2"/>
      <c r="F973" s="3"/>
      <c r="G973" s="3"/>
      <c r="H973" s="3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32"/>
      <c r="C974" s="2"/>
      <c r="D974" s="3"/>
      <c r="E974" s="2"/>
      <c r="F974" s="3"/>
      <c r="G974" s="3"/>
      <c r="H974" s="3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32"/>
      <c r="C975" s="2"/>
      <c r="D975" s="3"/>
      <c r="E975" s="2"/>
      <c r="F975" s="3"/>
      <c r="G975" s="3"/>
      <c r="H975" s="3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32"/>
      <c r="C976" s="2"/>
      <c r="D976" s="3"/>
      <c r="E976" s="2"/>
      <c r="F976" s="3"/>
      <c r="G976" s="3"/>
      <c r="H976" s="3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32"/>
      <c r="C977" s="2"/>
      <c r="D977" s="3"/>
      <c r="E977" s="2"/>
      <c r="F977" s="3"/>
      <c r="G977" s="3"/>
      <c r="H977" s="3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32"/>
      <c r="C978" s="2"/>
      <c r="D978" s="3"/>
      <c r="E978" s="2"/>
      <c r="F978" s="3"/>
      <c r="G978" s="3"/>
      <c r="H978" s="3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32"/>
      <c r="C979" s="2"/>
      <c r="D979" s="3"/>
      <c r="E979" s="2"/>
      <c r="F979" s="3"/>
      <c r="G979" s="3"/>
      <c r="H979" s="3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32"/>
      <c r="C980" s="2"/>
      <c r="D980" s="3"/>
      <c r="E980" s="2"/>
      <c r="F980" s="3"/>
      <c r="G980" s="3"/>
      <c r="H980" s="3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32"/>
      <c r="C981" s="2"/>
      <c r="D981" s="3"/>
      <c r="E981" s="2"/>
      <c r="F981" s="3"/>
      <c r="G981" s="3"/>
      <c r="H981" s="3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32"/>
      <c r="C982" s="2"/>
      <c r="D982" s="3"/>
      <c r="E982" s="2"/>
      <c r="F982" s="3"/>
      <c r="G982" s="3"/>
      <c r="H982" s="3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32"/>
      <c r="C983" s="2"/>
      <c r="D983" s="3"/>
      <c r="E983" s="2"/>
      <c r="F983" s="3"/>
      <c r="G983" s="3"/>
      <c r="H983" s="3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32"/>
      <c r="C984" s="2"/>
      <c r="D984" s="3"/>
      <c r="E984" s="2"/>
      <c r="F984" s="3"/>
      <c r="G984" s="3"/>
      <c r="H984" s="3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32"/>
      <c r="C985" s="2"/>
      <c r="D985" s="3"/>
      <c r="E985" s="2"/>
      <c r="F985" s="3"/>
      <c r="G985" s="3"/>
      <c r="H985" s="3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32"/>
      <c r="C986" s="2"/>
      <c r="D986" s="3"/>
      <c r="E986" s="2"/>
      <c r="F986" s="3"/>
      <c r="G986" s="3"/>
      <c r="H986" s="3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32"/>
      <c r="C987" s="2"/>
      <c r="D987" s="3"/>
      <c r="E987" s="2"/>
      <c r="F987" s="3"/>
      <c r="G987" s="3"/>
      <c r="H987" s="3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32"/>
      <c r="C988" s="2"/>
      <c r="D988" s="3"/>
      <c r="E988" s="2"/>
      <c r="F988" s="3"/>
      <c r="G988" s="3"/>
      <c r="H988" s="3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32"/>
      <c r="C989" s="2"/>
      <c r="D989" s="3"/>
      <c r="E989" s="2"/>
      <c r="F989" s="3"/>
      <c r="G989" s="3"/>
      <c r="H989" s="3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32"/>
      <c r="C990" s="2"/>
      <c r="D990" s="3"/>
      <c r="E990" s="2"/>
      <c r="F990" s="3"/>
      <c r="G990" s="3"/>
      <c r="H990" s="3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32"/>
      <c r="C991" s="2"/>
      <c r="D991" s="3"/>
      <c r="E991" s="2"/>
      <c r="F991" s="3"/>
      <c r="G991" s="3"/>
      <c r="H991" s="3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32"/>
      <c r="C992" s="2"/>
      <c r="D992" s="3"/>
      <c r="E992" s="2"/>
      <c r="F992" s="3"/>
      <c r="G992" s="3"/>
      <c r="H992" s="3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32"/>
      <c r="C993" s="2"/>
      <c r="D993" s="3"/>
      <c r="E993" s="2"/>
      <c r="F993" s="3"/>
      <c r="G993" s="3"/>
      <c r="H993" s="3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32"/>
      <c r="C994" s="2"/>
      <c r="D994" s="3"/>
      <c r="E994" s="2"/>
      <c r="F994" s="3"/>
      <c r="G994" s="3"/>
      <c r="H994" s="3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32"/>
      <c r="C995" s="2"/>
      <c r="D995" s="3"/>
      <c r="E995" s="2"/>
      <c r="F995" s="3"/>
      <c r="G995" s="3"/>
      <c r="H995" s="3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32"/>
      <c r="C996" s="2"/>
      <c r="D996" s="3"/>
      <c r="E996" s="2"/>
      <c r="F996" s="3"/>
      <c r="G996" s="3"/>
      <c r="H996" s="3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32"/>
      <c r="C997" s="2"/>
      <c r="D997" s="3"/>
      <c r="E997" s="2"/>
      <c r="F997" s="3"/>
      <c r="G997" s="3"/>
      <c r="H997" s="3"/>
      <c r="I997" s="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32"/>
      <c r="C998" s="2"/>
      <c r="D998" s="3"/>
      <c r="E998" s="2"/>
      <c r="F998" s="3"/>
      <c r="G998" s="3"/>
      <c r="H998" s="3"/>
      <c r="I998" s="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32"/>
      <c r="C999" s="2"/>
      <c r="D999" s="3"/>
      <c r="E999" s="2"/>
      <c r="F999" s="3"/>
      <c r="G999" s="3"/>
      <c r="H999" s="3"/>
      <c r="I999" s="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32"/>
      <c r="C1000" s="2"/>
      <c r="D1000" s="3"/>
      <c r="E1000" s="2"/>
      <c r="F1000" s="3"/>
      <c r="G1000" s="3"/>
      <c r="H1000" s="3"/>
      <c r="I1000" s="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autoFilter ref="A3:J116" xr:uid="{00000000-0009-0000-0000-000005000000}">
    <sortState xmlns:xlrd2="http://schemas.microsoft.com/office/spreadsheetml/2017/richdata2" ref="A3:J116">
      <sortCondition ref="C3:C116"/>
    </sortState>
  </autoFilter>
  <conditionalFormatting sqref="I4:I127">
    <cfRule type="cellIs" dxfId="0" priority="1" operator="lessThan">
      <formula>0</formula>
    </cfRule>
  </conditionalFormatting>
  <pageMargins left="0.7" right="0.7" top="0.75" bottom="0.75" header="0" footer="0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KF steg 1 P18</vt:lpstr>
      <vt:lpstr>KF steg 1 F18</vt:lpstr>
      <vt:lpstr>KF steg 1 F16 </vt:lpstr>
      <vt:lpstr>KF steg 1 P16</vt:lpstr>
      <vt:lpstr>KF steg 1 P14</vt:lpstr>
      <vt:lpstr>KF steg 1 F14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Niklas Axvallen (Handboll)</cp:lastModifiedBy>
  <dcterms:created xsi:type="dcterms:W3CDTF">2019-09-22T17:39:16Z</dcterms:created>
  <dcterms:modified xsi:type="dcterms:W3CDTF">2023-12-12T17:42:50Z</dcterms:modified>
</cp:coreProperties>
</file>